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260" yWindow="4840" windowWidth="21840" windowHeight="13740" tabRatio="599" activeTab="0"/>
  </bookViews>
  <sheets>
    <sheet name="FIS 2014-15" sheetId="1" r:id="rId1"/>
  </sheets>
  <definedNames/>
  <calcPr fullCalcOnLoad="1"/>
</workbook>
</file>

<file path=xl/sharedStrings.xml><?xml version="1.0" encoding="utf-8"?>
<sst xmlns="http://schemas.openxmlformats.org/spreadsheetml/2006/main" count="61" uniqueCount="58">
  <si>
    <t>IC ''E.Fermi'' – Carvico</t>
  </si>
  <si>
    <t>via Cavour 9 – 24030 Carvico</t>
  </si>
  <si>
    <r>
      <t>INDENNITA</t>
    </r>
    <r>
      <rPr>
        <sz val="11"/>
        <color indexed="8"/>
        <rFont val="Calibri"/>
        <family val="2"/>
      </rPr>
      <t xml:space="preserve">' </t>
    </r>
    <r>
      <rPr>
        <b/>
        <sz val="11"/>
        <color indexed="8"/>
        <rFont val="Calibri"/>
        <family val="2"/>
      </rPr>
      <t>E COMPENSI A CARICO DEL FONDO DELL'ISTITUZIONE SCOLASTICA – Parte docenti</t>
    </r>
  </si>
  <si>
    <t>Tutti gli importi si riferiscono al lordo dipendente.</t>
  </si>
  <si>
    <t>incarichi</t>
  </si>
  <si>
    <t>n.membri</t>
  </si>
  <si>
    <t>ore individuali</t>
  </si>
  <si>
    <t>ore tot</t>
  </si>
  <si>
    <t>€.orario</t>
  </si>
  <si>
    <t>tot. incarico</t>
  </si>
  <si>
    <t>COLLABORATORE VICARIO</t>
  </si>
  <si>
    <t>2° COLLABORATORE</t>
  </si>
  <si>
    <t>REFERENTI SECONDARIA</t>
  </si>
  <si>
    <t>REFERENTE ed.salute</t>
  </si>
  <si>
    <t>REFERENTE BES</t>
  </si>
  <si>
    <t>REFERENTE mensa</t>
  </si>
  <si>
    <t>REFERENTE laboratorio informatica</t>
  </si>
  <si>
    <t>REFERENTE  sicurezza</t>
  </si>
  <si>
    <t>ASPP</t>
  </si>
  <si>
    <t>COMMISSIONE AUTOVALUTAZIONE</t>
  </si>
  <si>
    <t>-</t>
  </si>
  <si>
    <t>TOTALE ORE ATTIVITA' FUNZIONALI</t>
  </si>
  <si>
    <t>ATTIVITA' AGGIUNTIVE di insegnamento</t>
  </si>
  <si>
    <t>Istruzione domiciliare</t>
  </si>
  <si>
    <t>Fondo di riserva</t>
  </si>
  <si>
    <t xml:space="preserve">                       TOTALE ORE ATTIVITA' AGGIUNTIVE</t>
  </si>
  <si>
    <t xml:space="preserve">TOT. ore attività Funzionali </t>
  </si>
  <si>
    <t>tot. ore attività  Aggiuntive</t>
  </si>
  <si>
    <t xml:space="preserve">totale </t>
  </si>
  <si>
    <t>TOTALE FONDO DISPONIBILE</t>
  </si>
  <si>
    <t>resto</t>
  </si>
  <si>
    <t>NOTE</t>
  </si>
  <si>
    <t>1. Il monte ore per gli incontri ASL e per l'aggiornamento viene utilizzato fino a concorrenza e proporzionalmente
 sulla base della documentazione giustificativa prodotta a consuntivo dai docenti.</t>
  </si>
  <si>
    <t>Animatore digitale</t>
  </si>
  <si>
    <t>PROGETTI Integrazione, Ket, Recupero</t>
  </si>
  <si>
    <t>REFERENTE Google Apps</t>
  </si>
  <si>
    <t>TEAM DIGITALE</t>
  </si>
  <si>
    <t>Cod. inc.</t>
  </si>
  <si>
    <t>Progetto La mia scuola</t>
  </si>
  <si>
    <t>COMMISSIONE CITTADINANZA ATTIVA</t>
  </si>
  <si>
    <t>Coordinatori cdc 1-2</t>
  </si>
  <si>
    <t>Coordinatori cdc 3</t>
  </si>
  <si>
    <t>Coordinatori primaria</t>
  </si>
  <si>
    <t>Continuità primaria</t>
  </si>
  <si>
    <t>Tutor anno di prova</t>
  </si>
  <si>
    <t>Incontri ASL</t>
  </si>
  <si>
    <t>Comitato redazione sito web</t>
  </si>
  <si>
    <t>Gestione sito web</t>
  </si>
  <si>
    <t xml:space="preserve">Predisposizione orari </t>
  </si>
  <si>
    <t>2. Le ore allocate alla voce "Progetti ket, recupero", le ore previste per l'istruzione domiciliare e il fondo di riserva, se non impiegati, 
saranno destinate prioritariamente all'alfabetizzazione per studenti stranieri e per la preparazione all'esame conclusivo del primo ciclo di istruzione</t>
  </si>
  <si>
    <t>AS 2018-19</t>
  </si>
  <si>
    <t>COMMISSIONE ORIENTAMENTO</t>
  </si>
  <si>
    <t>Tabella I all'allegato B - CCDIL 2018/2019</t>
  </si>
  <si>
    <t>50 (ASPP1) +20 (ASPP2)</t>
  </si>
  <si>
    <t>da modificare</t>
  </si>
  <si>
    <t>Tutor FIT</t>
  </si>
  <si>
    <t>REFERENTI SIM/VDA PRIMARIA</t>
  </si>
  <si>
    <t>REFERENTI  CARVICO PRIMARIA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</si>
</sst>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 &quot;#,##0.00"/>
  </numFmts>
  <fonts count="30"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0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Calibri"/>
      <family val="2"/>
    </font>
    <font>
      <b/>
      <sz val="10"/>
      <color indexed="62"/>
      <name val="Arial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  <font>
      <b/>
      <sz val="10"/>
      <color theme="3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/>
      <right style="medium">
        <color indexed="59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medium">
        <color indexed="59"/>
      </right>
      <top/>
      <bottom style="medium">
        <color indexed="59"/>
      </bottom>
    </border>
    <border>
      <left/>
      <right style="medium">
        <color indexed="59"/>
      </right>
      <top/>
      <bottom style="medium">
        <color indexed="59"/>
      </bottom>
    </border>
    <border>
      <left/>
      <right style="medium">
        <color indexed="59"/>
      </right>
      <top/>
      <bottom/>
    </border>
    <border>
      <left style="medium">
        <color indexed="59"/>
      </left>
      <right/>
      <top/>
      <bottom style="medium">
        <color indexed="59"/>
      </bottom>
    </border>
    <border>
      <left style="thin"/>
      <right style="thin"/>
      <top style="thin"/>
      <bottom style="thin"/>
    </border>
    <border>
      <left style="medium">
        <color indexed="59"/>
      </left>
      <right style="medium">
        <color indexed="8"/>
      </right>
      <top style="medium">
        <color indexed="59"/>
      </top>
      <bottom style="medium">
        <color indexed="59"/>
      </bottom>
    </border>
    <border>
      <left style="medium">
        <color indexed="59"/>
      </left>
      <right/>
      <top style="medium">
        <color indexed="59"/>
      </top>
      <bottom/>
    </border>
    <border>
      <left style="medium">
        <color indexed="59"/>
      </left>
      <right style="medium">
        <color indexed="8"/>
      </right>
      <top style="medium">
        <color indexed="59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4" fontId="0" fillId="0" borderId="0" xfId="0" applyNumberFormat="1" applyAlignment="1">
      <alignment horizontal="center"/>
    </xf>
    <xf numFmtId="0" fontId="17" fillId="0" borderId="0" xfId="0" applyFont="1" applyAlignment="1">
      <alignment/>
    </xf>
    <xf numFmtId="0" fontId="15" fillId="0" borderId="0" xfId="0" applyFont="1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center" wrapText="1"/>
    </xf>
    <xf numFmtId="4" fontId="19" fillId="0" borderId="0" xfId="0" applyNumberFormat="1" applyFont="1" applyBorder="1" applyAlignment="1">
      <alignment horizontal="center" wrapText="1"/>
    </xf>
    <xf numFmtId="4" fontId="0" fillId="0" borderId="0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18" fillId="0" borderId="10" xfId="0" applyFont="1" applyBorder="1" applyAlignment="1">
      <alignment horizontal="center" wrapText="1"/>
    </xf>
    <xf numFmtId="0" fontId="19" fillId="0" borderId="11" xfId="0" applyFont="1" applyBorder="1" applyAlignment="1">
      <alignment horizontal="center" wrapText="1"/>
    </xf>
    <xf numFmtId="0" fontId="20" fillId="0" borderId="11" xfId="0" applyFont="1" applyBorder="1" applyAlignment="1">
      <alignment horizontal="center" wrapText="1"/>
    </xf>
    <xf numFmtId="4" fontId="19" fillId="0" borderId="11" xfId="0" applyNumberFormat="1" applyFont="1" applyBorder="1" applyAlignment="1">
      <alignment horizontal="center" wrapText="1"/>
    </xf>
    <xf numFmtId="4" fontId="0" fillId="0" borderId="11" xfId="0" applyNumberFormat="1" applyFont="1" applyBorder="1" applyAlignment="1">
      <alignment horizontal="center" wrapText="1"/>
    </xf>
    <xf numFmtId="0" fontId="19" fillId="22" borderId="12" xfId="0" applyFont="1" applyFill="1" applyBorder="1" applyAlignment="1">
      <alignment/>
    </xf>
    <xf numFmtId="0" fontId="19" fillId="0" borderId="13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164" fontId="19" fillId="0" borderId="13" xfId="0" applyNumberFormat="1" applyFont="1" applyBorder="1" applyAlignment="1">
      <alignment horizontal="center"/>
    </xf>
    <xf numFmtId="164" fontId="0" fillId="0" borderId="13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0" fontId="19" fillId="7" borderId="12" xfId="0" applyFont="1" applyFill="1" applyBorder="1" applyAlignment="1">
      <alignment/>
    </xf>
    <xf numFmtId="0" fontId="19" fillId="26" borderId="13" xfId="0" applyFont="1" applyFill="1" applyBorder="1" applyAlignment="1">
      <alignment horizontal="center"/>
    </xf>
    <xf numFmtId="0" fontId="20" fillId="26" borderId="13" xfId="0" applyFont="1" applyFill="1" applyBorder="1" applyAlignment="1">
      <alignment horizontal="center"/>
    </xf>
    <xf numFmtId="0" fontId="19" fillId="9" borderId="12" xfId="0" applyFont="1" applyFill="1" applyBorder="1" applyAlignment="1">
      <alignment/>
    </xf>
    <xf numFmtId="0" fontId="19" fillId="0" borderId="13" xfId="0" applyFont="1" applyBorder="1" applyAlignment="1">
      <alignment horizontal="center" vertical="top"/>
    </xf>
    <xf numFmtId="0" fontId="20" fillId="0" borderId="13" xfId="0" applyFont="1" applyBorder="1" applyAlignment="1">
      <alignment horizontal="center" vertical="top"/>
    </xf>
    <xf numFmtId="0" fontId="19" fillId="5" borderId="12" xfId="0" applyFont="1" applyFill="1" applyBorder="1" applyAlignment="1">
      <alignment/>
    </xf>
    <xf numFmtId="0" fontId="16" fillId="26" borderId="13" xfId="0" applyFont="1" applyFill="1" applyBorder="1" applyAlignment="1">
      <alignment horizontal="center"/>
    </xf>
    <xf numFmtId="0" fontId="19" fillId="0" borderId="12" xfId="0" applyFont="1" applyBorder="1" applyAlignment="1">
      <alignment/>
    </xf>
    <xf numFmtId="0" fontId="19" fillId="26" borderId="12" xfId="0" applyFont="1" applyFill="1" applyBorder="1" applyAlignment="1">
      <alignment/>
    </xf>
    <xf numFmtId="0" fontId="19" fillId="0" borderId="12" xfId="0" applyFont="1" applyBorder="1" applyAlignment="1">
      <alignment vertical="top"/>
    </xf>
    <xf numFmtId="0" fontId="18" fillId="16" borderId="13" xfId="0" applyFont="1" applyFill="1" applyBorder="1" applyAlignment="1">
      <alignment horizontal="center"/>
    </xf>
    <xf numFmtId="164" fontId="19" fillId="0" borderId="13" xfId="0" applyNumberFormat="1" applyFont="1" applyBorder="1" applyAlignment="1">
      <alignment horizontal="center" vertical="top"/>
    </xf>
    <xf numFmtId="164" fontId="0" fillId="0" borderId="11" xfId="0" applyNumberFormat="1" applyFont="1" applyBorder="1" applyAlignment="1">
      <alignment horizontal="center"/>
    </xf>
    <xf numFmtId="164" fontId="18" fillId="16" borderId="13" xfId="0" applyNumberFormat="1" applyFont="1" applyFill="1" applyBorder="1" applyAlignment="1">
      <alignment horizontal="center"/>
    </xf>
    <xf numFmtId="0" fontId="21" fillId="18" borderId="12" xfId="0" applyFont="1" applyFill="1" applyBorder="1" applyAlignment="1">
      <alignment/>
    </xf>
    <xf numFmtId="0" fontId="21" fillId="18" borderId="13" xfId="0" applyFont="1" applyFill="1" applyBorder="1" applyAlignment="1">
      <alignment horizontal="center"/>
    </xf>
    <xf numFmtId="0" fontId="22" fillId="18" borderId="13" xfId="0" applyFont="1" applyFill="1" applyBorder="1" applyAlignment="1">
      <alignment horizontal="center"/>
    </xf>
    <xf numFmtId="164" fontId="21" fillId="18" borderId="14" xfId="0" applyNumberFormat="1" applyFont="1" applyFill="1" applyBorder="1" applyAlignment="1">
      <alignment horizontal="center"/>
    </xf>
    <xf numFmtId="164" fontId="23" fillId="18" borderId="0" xfId="0" applyNumberFormat="1" applyFont="1" applyFill="1" applyAlignment="1">
      <alignment horizontal="center"/>
    </xf>
    <xf numFmtId="0" fontId="18" fillId="0" borderId="13" xfId="0" applyFont="1" applyBorder="1" applyAlignment="1">
      <alignment horizontal="center"/>
    </xf>
    <xf numFmtId="164" fontId="18" fillId="0" borderId="11" xfId="0" applyNumberFormat="1" applyFont="1" applyBorder="1" applyAlignment="1">
      <alignment horizontal="center"/>
    </xf>
    <xf numFmtId="164" fontId="18" fillId="0" borderId="13" xfId="0" applyNumberFormat="1" applyFont="1" applyBorder="1" applyAlignment="1">
      <alignment horizontal="center"/>
    </xf>
    <xf numFmtId="0" fontId="18" fillId="0" borderId="13" xfId="0" applyFont="1" applyBorder="1" applyAlignment="1">
      <alignment horizontal="center" vertical="top"/>
    </xf>
    <xf numFmtId="164" fontId="18" fillId="0" borderId="13" xfId="0" applyNumberFormat="1" applyFont="1" applyBorder="1" applyAlignment="1">
      <alignment horizontal="center" vertical="top"/>
    </xf>
    <xf numFmtId="0" fontId="18" fillId="2" borderId="13" xfId="0" applyFont="1" applyFill="1" applyBorder="1" applyAlignment="1">
      <alignment horizontal="center" vertical="top"/>
    </xf>
    <xf numFmtId="164" fontId="18" fillId="2" borderId="13" xfId="0" applyNumberFormat="1" applyFont="1" applyFill="1" applyBorder="1" applyAlignment="1">
      <alignment horizontal="center" vertical="top"/>
    </xf>
    <xf numFmtId="164" fontId="0" fillId="2" borderId="13" xfId="0" applyNumberFormat="1" applyFont="1" applyFill="1" applyBorder="1" applyAlignment="1">
      <alignment horizontal="center"/>
    </xf>
    <xf numFmtId="4" fontId="0" fillId="0" borderId="12" xfId="0" applyNumberFormat="1" applyFont="1" applyBorder="1" applyAlignment="1">
      <alignment horizontal="center"/>
    </xf>
    <xf numFmtId="0" fontId="19" fillId="0" borderId="15" xfId="0" applyFont="1" applyBorder="1" applyAlignment="1">
      <alignment vertical="top"/>
    </xf>
    <xf numFmtId="0" fontId="19" fillId="0" borderId="12" xfId="0" applyFont="1" applyFill="1" applyBorder="1" applyAlignment="1">
      <alignment/>
    </xf>
    <xf numFmtId="0" fontId="0" fillId="0" borderId="10" xfId="0" applyBorder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top"/>
    </xf>
    <xf numFmtId="0" fontId="20" fillId="0" borderId="16" xfId="0" applyFont="1" applyBorder="1" applyAlignment="1">
      <alignment horizontal="center" vertical="top"/>
    </xf>
    <xf numFmtId="0" fontId="29" fillId="0" borderId="12" xfId="0" applyFont="1" applyBorder="1" applyAlignment="1">
      <alignment/>
    </xf>
    <xf numFmtId="1" fontId="18" fillId="16" borderId="13" xfId="0" applyNumberFormat="1" applyFont="1" applyFill="1" applyBorder="1" applyAlignment="1">
      <alignment horizontal="center"/>
    </xf>
    <xf numFmtId="0" fontId="18" fillId="0" borderId="17" xfId="0" applyFont="1" applyBorder="1" applyAlignment="1">
      <alignment horizontal="right" vertical="top"/>
    </xf>
    <xf numFmtId="0" fontId="18" fillId="2" borderId="10" xfId="0" applyFont="1" applyFill="1" applyBorder="1" applyAlignment="1">
      <alignment horizontal="center" vertical="top"/>
    </xf>
    <xf numFmtId="0" fontId="18" fillId="16" borderId="10" xfId="0" applyFont="1" applyFill="1" applyBorder="1" applyAlignment="1">
      <alignment horizontal="right"/>
    </xf>
    <xf numFmtId="0" fontId="21" fillId="26" borderId="18" xfId="0" applyFont="1" applyFill="1" applyBorder="1" applyAlignment="1">
      <alignment horizontal="center"/>
    </xf>
    <xf numFmtId="0" fontId="18" fillId="0" borderId="17" xfId="0" applyFont="1" applyBorder="1" applyAlignment="1">
      <alignment horizontal="center" vertical="top"/>
    </xf>
    <xf numFmtId="0" fontId="18" fillId="0" borderId="19" xfId="0" applyFont="1" applyBorder="1" applyAlignment="1">
      <alignment horizontal="center" vertical="top"/>
    </xf>
    <xf numFmtId="0" fontId="18" fillId="0" borderId="10" xfId="0" applyFont="1" applyBorder="1" applyAlignment="1">
      <alignment horizontal="righ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"/>
  <sheetViews>
    <sheetView tabSelected="1" view="pageLayout" zoomScaleNormal="150" workbookViewId="0" topLeftCell="A29">
      <selection activeCell="I47" sqref="I47"/>
    </sheetView>
  </sheetViews>
  <sheetFormatPr defaultColWidth="12.57421875" defaultRowHeight="15"/>
  <cols>
    <col min="1" max="1" width="4.421875" style="0" customWidth="1"/>
    <col min="2" max="2" width="38.8515625" style="0" customWidth="1"/>
    <col min="3" max="3" width="8.7109375" style="1" customWidth="1"/>
    <col min="4" max="4" width="12.421875" style="2" customWidth="1"/>
    <col min="5" max="5" width="12.421875" style="1" customWidth="1"/>
    <col min="6" max="7" width="12.421875" style="3" customWidth="1"/>
    <col min="8" max="16384" width="12.421875" style="0" customWidth="1"/>
  </cols>
  <sheetData>
    <row r="1" s="1" customFormat="1" ht="12.75" customHeight="1">
      <c r="D1" s="1" t="s">
        <v>0</v>
      </c>
    </row>
    <row r="2" spans="3:7" ht="12.75" customHeight="1">
      <c r="C2"/>
      <c r="D2" s="1" t="s">
        <v>1</v>
      </c>
      <c r="E2"/>
      <c r="F2"/>
      <c r="G2"/>
    </row>
    <row r="3" spans="3:7" ht="12.75" customHeight="1">
      <c r="C3"/>
      <c r="D3" s="1" t="s">
        <v>50</v>
      </c>
      <c r="E3"/>
      <c r="F3"/>
      <c r="G3"/>
    </row>
    <row r="4" spans="2:7" ht="12.75" customHeight="1">
      <c r="B4" s="4" t="s">
        <v>52</v>
      </c>
      <c r="C4"/>
      <c r="D4"/>
      <c r="E4"/>
      <c r="F4"/>
      <c r="G4"/>
    </row>
    <row r="5" spans="2:7" ht="12.75" customHeight="1">
      <c r="B5" s="5" t="s">
        <v>2</v>
      </c>
      <c r="C5"/>
      <c r="D5"/>
      <c r="E5"/>
      <c r="F5"/>
      <c r="G5"/>
    </row>
    <row r="6" spans="3:7" ht="12.75" customHeight="1">
      <c r="C6"/>
      <c r="D6"/>
      <c r="E6"/>
      <c r="F6"/>
      <c r="G6"/>
    </row>
    <row r="7" spans="2:7" ht="12.75" customHeight="1">
      <c r="B7" t="s">
        <v>3</v>
      </c>
      <c r="C7"/>
      <c r="D7"/>
      <c r="E7"/>
      <c r="F7"/>
      <c r="G7"/>
    </row>
    <row r="8" spans="2:7" s="11" customFormat="1" ht="12.75" customHeight="1">
      <c r="B8" s="6"/>
      <c r="C8" s="7"/>
      <c r="D8" s="8"/>
      <c r="E8" s="7"/>
      <c r="F8" s="9"/>
      <c r="G8" s="10"/>
    </row>
    <row r="9" spans="2:7" s="11" customFormat="1" ht="4.5" customHeight="1" thickBot="1">
      <c r="B9" s="6"/>
      <c r="C9" s="7"/>
      <c r="D9" s="8"/>
      <c r="E9" s="7"/>
      <c r="F9" s="9"/>
      <c r="G9" s="10"/>
    </row>
    <row r="10" spans="1:7" s="11" customFormat="1" ht="20.25" customHeight="1" thickBot="1">
      <c r="A10" s="55" t="s">
        <v>37</v>
      </c>
      <c r="B10" s="12" t="s">
        <v>4</v>
      </c>
      <c r="C10" s="13" t="s">
        <v>5</v>
      </c>
      <c r="D10" s="14" t="s">
        <v>6</v>
      </c>
      <c r="E10" s="13" t="s">
        <v>7</v>
      </c>
      <c r="F10" s="15" t="s">
        <v>8</v>
      </c>
      <c r="G10" s="16" t="s">
        <v>9</v>
      </c>
    </row>
    <row r="11" spans="1:7" ht="15.75" thickBot="1">
      <c r="A11" s="54">
        <v>1</v>
      </c>
      <c r="B11" s="17" t="s">
        <v>10</v>
      </c>
      <c r="C11" s="18">
        <v>1</v>
      </c>
      <c r="D11" s="19">
        <v>90</v>
      </c>
      <c r="E11" s="18">
        <f aca="true" t="shared" si="0" ref="E11:E37">C11*D11</f>
        <v>90</v>
      </c>
      <c r="F11" s="20">
        <v>17.5</v>
      </c>
      <c r="G11" s="21">
        <f aca="true" t="shared" si="1" ref="G11:G34">E11*F11</f>
        <v>1575</v>
      </c>
    </row>
    <row r="12" spans="1:7" ht="15.75" thickBot="1">
      <c r="A12" s="54">
        <v>2</v>
      </c>
      <c r="B12" s="17" t="s">
        <v>11</v>
      </c>
      <c r="C12" s="18">
        <v>1</v>
      </c>
      <c r="D12" s="19">
        <v>80</v>
      </c>
      <c r="E12" s="18">
        <f t="shared" si="0"/>
        <v>80</v>
      </c>
      <c r="F12" s="20">
        <v>17.5</v>
      </c>
      <c r="G12" s="21">
        <f t="shared" si="1"/>
        <v>1400</v>
      </c>
    </row>
    <row r="13" spans="1:7" ht="15.75" thickBot="1">
      <c r="A13" s="54">
        <v>3</v>
      </c>
      <c r="B13" s="17" t="s">
        <v>56</v>
      </c>
      <c r="C13" s="18">
        <v>2</v>
      </c>
      <c r="D13" s="19">
        <v>76</v>
      </c>
      <c r="E13" s="18">
        <f t="shared" si="0"/>
        <v>152</v>
      </c>
      <c r="F13" s="20">
        <v>17.5</v>
      </c>
      <c r="G13" s="21">
        <f>E13*F13</f>
        <v>2660</v>
      </c>
    </row>
    <row r="14" spans="1:7" ht="15.75" thickBot="1">
      <c r="A14" s="54">
        <v>4</v>
      </c>
      <c r="B14" s="17" t="s">
        <v>57</v>
      </c>
      <c r="C14" s="18">
        <v>2</v>
      </c>
      <c r="D14" s="19">
        <v>38</v>
      </c>
      <c r="E14" s="18">
        <f t="shared" si="0"/>
        <v>76</v>
      </c>
      <c r="F14" s="20">
        <v>17.5</v>
      </c>
      <c r="G14" s="21">
        <f t="shared" si="1"/>
        <v>1330</v>
      </c>
    </row>
    <row r="15" spans="1:9" ht="15.75" thickBot="1">
      <c r="A15" s="54">
        <v>6</v>
      </c>
      <c r="B15" s="17" t="s">
        <v>12</v>
      </c>
      <c r="C15" s="18">
        <v>3</v>
      </c>
      <c r="D15" s="19">
        <v>76</v>
      </c>
      <c r="E15" s="18">
        <f t="shared" si="0"/>
        <v>228</v>
      </c>
      <c r="F15" s="20">
        <v>17.5</v>
      </c>
      <c r="G15" s="21">
        <f t="shared" si="1"/>
        <v>3990</v>
      </c>
      <c r="H15" s="22"/>
      <c r="I15" s="22"/>
    </row>
    <row r="16" spans="1:7" ht="15.75" thickBot="1">
      <c r="A16" s="54">
        <v>7</v>
      </c>
      <c r="B16" s="23" t="s">
        <v>13</v>
      </c>
      <c r="C16" s="24">
        <v>1</v>
      </c>
      <c r="D16" s="25">
        <v>10</v>
      </c>
      <c r="E16" s="18">
        <f t="shared" si="0"/>
        <v>10</v>
      </c>
      <c r="F16" s="20">
        <v>17.5</v>
      </c>
      <c r="G16" s="21">
        <f t="shared" si="1"/>
        <v>175</v>
      </c>
    </row>
    <row r="17" spans="1:7" ht="15.75" thickBot="1">
      <c r="A17" s="54">
        <v>9</v>
      </c>
      <c r="B17" s="23" t="s">
        <v>14</v>
      </c>
      <c r="C17" s="18">
        <v>2</v>
      </c>
      <c r="D17" s="19">
        <v>20</v>
      </c>
      <c r="E17" s="18">
        <f t="shared" si="0"/>
        <v>40</v>
      </c>
      <c r="F17" s="20">
        <v>17.5</v>
      </c>
      <c r="G17" s="21">
        <f t="shared" si="1"/>
        <v>700</v>
      </c>
    </row>
    <row r="18" spans="1:7" ht="15.75" thickBot="1">
      <c r="A18" s="54">
        <v>10</v>
      </c>
      <c r="B18" s="23" t="s">
        <v>15</v>
      </c>
      <c r="C18" s="18">
        <v>5</v>
      </c>
      <c r="D18" s="19">
        <v>2</v>
      </c>
      <c r="E18" s="18">
        <f t="shared" si="0"/>
        <v>10</v>
      </c>
      <c r="F18" s="20">
        <v>17.5</v>
      </c>
      <c r="G18" s="21">
        <f t="shared" si="1"/>
        <v>175</v>
      </c>
    </row>
    <row r="19" spans="1:7" ht="15.75" thickBot="1">
      <c r="A19" s="54">
        <v>11</v>
      </c>
      <c r="B19" s="23" t="s">
        <v>16</v>
      </c>
      <c r="C19" s="18">
        <v>6</v>
      </c>
      <c r="D19" s="25">
        <v>8</v>
      </c>
      <c r="E19" s="18">
        <f t="shared" si="0"/>
        <v>48</v>
      </c>
      <c r="F19" s="20">
        <v>17.5</v>
      </c>
      <c r="G19" s="21">
        <f t="shared" si="1"/>
        <v>840</v>
      </c>
    </row>
    <row r="20" spans="1:7" ht="15.75" thickBot="1">
      <c r="A20" s="54">
        <v>13</v>
      </c>
      <c r="B20" s="23" t="s">
        <v>35</v>
      </c>
      <c r="C20" s="18">
        <v>1</v>
      </c>
      <c r="D20" s="19">
        <v>10</v>
      </c>
      <c r="E20" s="18">
        <f t="shared" si="0"/>
        <v>10</v>
      </c>
      <c r="F20" s="20">
        <v>17.5</v>
      </c>
      <c r="G20" s="21">
        <f t="shared" si="1"/>
        <v>175</v>
      </c>
    </row>
    <row r="21" spans="1:7" ht="15.75" thickBot="1">
      <c r="A21" s="54">
        <v>14</v>
      </c>
      <c r="B21" s="23" t="s">
        <v>17</v>
      </c>
      <c r="C21" s="18">
        <v>6</v>
      </c>
      <c r="D21" s="19">
        <v>8</v>
      </c>
      <c r="E21" s="18">
        <f t="shared" si="0"/>
        <v>48</v>
      </c>
      <c r="F21" s="20">
        <v>17.5</v>
      </c>
      <c r="G21" s="21">
        <f t="shared" si="1"/>
        <v>840</v>
      </c>
    </row>
    <row r="22" spans="1:8" ht="15.75" thickBot="1">
      <c r="A22" s="54">
        <v>15</v>
      </c>
      <c r="B22" s="23" t="s">
        <v>18</v>
      </c>
      <c r="C22" s="18">
        <v>2</v>
      </c>
      <c r="D22" s="19">
        <v>35</v>
      </c>
      <c r="E22" s="18">
        <f t="shared" si="0"/>
        <v>70</v>
      </c>
      <c r="F22" s="20">
        <v>17.5</v>
      </c>
      <c r="G22" s="21">
        <f t="shared" si="1"/>
        <v>1225</v>
      </c>
      <c r="H22" s="22" t="s">
        <v>53</v>
      </c>
    </row>
    <row r="23" spans="1:7" ht="15.75" thickBot="1">
      <c r="A23" s="54">
        <v>16</v>
      </c>
      <c r="B23" s="26" t="s">
        <v>38</v>
      </c>
      <c r="C23" s="18">
        <v>4</v>
      </c>
      <c r="D23" s="19">
        <v>2</v>
      </c>
      <c r="E23" s="18">
        <f t="shared" si="0"/>
        <v>8</v>
      </c>
      <c r="F23" s="20">
        <v>17.5</v>
      </c>
      <c r="G23" s="21">
        <f t="shared" si="1"/>
        <v>140</v>
      </c>
    </row>
    <row r="24" spans="1:7" ht="15.75" thickBot="1">
      <c r="A24" s="54">
        <v>18</v>
      </c>
      <c r="B24" s="29" t="s">
        <v>51</v>
      </c>
      <c r="C24" s="24">
        <v>1</v>
      </c>
      <c r="D24" s="19">
        <v>6</v>
      </c>
      <c r="E24" s="18">
        <v>12</v>
      </c>
      <c r="F24" s="20">
        <v>17.5</v>
      </c>
      <c r="G24" s="21">
        <f t="shared" si="1"/>
        <v>210</v>
      </c>
    </row>
    <row r="25" spans="1:8" ht="15.75" thickBot="1">
      <c r="A25" s="54">
        <v>20</v>
      </c>
      <c r="B25" s="29" t="s">
        <v>39</v>
      </c>
      <c r="C25" s="24">
        <v>5</v>
      </c>
      <c r="D25" s="19">
        <v>6</v>
      </c>
      <c r="E25" s="18">
        <v>22</v>
      </c>
      <c r="F25" s="20">
        <v>17.5</v>
      </c>
      <c r="G25" s="21">
        <f t="shared" si="1"/>
        <v>385</v>
      </c>
      <c r="H25" t="s">
        <v>54</v>
      </c>
    </row>
    <row r="26" spans="1:8" ht="15.75" thickBot="1">
      <c r="A26" s="54">
        <v>22</v>
      </c>
      <c r="B26" s="29" t="s">
        <v>19</v>
      </c>
      <c r="C26" s="24">
        <v>5</v>
      </c>
      <c r="D26" s="30">
        <v>6</v>
      </c>
      <c r="E26" s="18">
        <v>28</v>
      </c>
      <c r="F26" s="20">
        <v>17.5</v>
      </c>
      <c r="G26" s="21">
        <f t="shared" si="1"/>
        <v>490</v>
      </c>
      <c r="H26" t="s">
        <v>54</v>
      </c>
    </row>
    <row r="27" spans="1:8" ht="15.75" thickBot="1">
      <c r="A27" s="54">
        <v>23</v>
      </c>
      <c r="B27" s="29" t="s">
        <v>36</v>
      </c>
      <c r="C27" s="24">
        <v>3</v>
      </c>
      <c r="D27" s="30">
        <v>2</v>
      </c>
      <c r="E27" s="18">
        <v>4</v>
      </c>
      <c r="F27" s="20">
        <v>17.5</v>
      </c>
      <c r="G27" s="21">
        <f>E27*F27</f>
        <v>70</v>
      </c>
      <c r="H27" t="s">
        <v>54</v>
      </c>
    </row>
    <row r="28" spans="1:8" ht="15.75" thickBot="1">
      <c r="A28" s="54">
        <v>25</v>
      </c>
      <c r="B28" s="53" t="s">
        <v>33</v>
      </c>
      <c r="C28" s="24">
        <v>1</v>
      </c>
      <c r="D28" s="30">
        <v>10</v>
      </c>
      <c r="E28" s="18">
        <f t="shared" si="0"/>
        <v>10</v>
      </c>
      <c r="F28" s="20">
        <v>17.5</v>
      </c>
      <c r="G28" s="21">
        <f t="shared" si="1"/>
        <v>175</v>
      </c>
      <c r="H28" s="22"/>
    </row>
    <row r="29" spans="1:7" ht="15.75" thickBot="1">
      <c r="A29" s="54">
        <v>26</v>
      </c>
      <c r="B29" s="31" t="s">
        <v>40</v>
      </c>
      <c r="C29" s="18">
        <v>13</v>
      </c>
      <c r="D29" s="19">
        <v>10</v>
      </c>
      <c r="E29" s="18">
        <f t="shared" si="0"/>
        <v>130</v>
      </c>
      <c r="F29" s="20">
        <v>17.5</v>
      </c>
      <c r="G29" s="21">
        <f t="shared" si="1"/>
        <v>2275</v>
      </c>
    </row>
    <row r="30" spans="1:7" ht="16.5" customHeight="1" thickBot="1">
      <c r="A30" s="54">
        <v>27</v>
      </c>
      <c r="B30" s="31" t="s">
        <v>41</v>
      </c>
      <c r="C30" s="18">
        <v>6</v>
      </c>
      <c r="D30" s="19">
        <v>12</v>
      </c>
      <c r="E30" s="18">
        <f t="shared" si="0"/>
        <v>72</v>
      </c>
      <c r="F30" s="20">
        <v>17.5</v>
      </c>
      <c r="G30" s="21">
        <f t="shared" si="1"/>
        <v>1260</v>
      </c>
    </row>
    <row r="31" spans="1:7" ht="16.5" customHeight="1" thickBot="1">
      <c r="A31" s="54">
        <v>28</v>
      </c>
      <c r="B31" s="31" t="s">
        <v>42</v>
      </c>
      <c r="C31" s="18">
        <v>15</v>
      </c>
      <c r="D31" s="19">
        <v>2</v>
      </c>
      <c r="E31" s="18">
        <f t="shared" si="0"/>
        <v>30</v>
      </c>
      <c r="F31" s="20">
        <v>17.5</v>
      </c>
      <c r="G31" s="21">
        <f>E31*F31</f>
        <v>525</v>
      </c>
    </row>
    <row r="32" spans="1:7" ht="15.75" thickBot="1">
      <c r="A32" s="54">
        <v>29</v>
      </c>
      <c r="B32" s="31" t="s">
        <v>43</v>
      </c>
      <c r="C32" s="18">
        <v>18</v>
      </c>
      <c r="D32" s="19">
        <v>2</v>
      </c>
      <c r="E32" s="18">
        <f t="shared" si="0"/>
        <v>36</v>
      </c>
      <c r="F32" s="20">
        <v>17.5</v>
      </c>
      <c r="G32" s="21">
        <f t="shared" si="1"/>
        <v>630</v>
      </c>
    </row>
    <row r="33" spans="1:7" ht="15.75" thickBot="1">
      <c r="A33" s="54"/>
      <c r="B33" s="31" t="s">
        <v>55</v>
      </c>
      <c r="C33" s="18">
        <v>12</v>
      </c>
      <c r="D33" s="19">
        <v>2</v>
      </c>
      <c r="E33" s="18">
        <f t="shared" si="0"/>
        <v>24</v>
      </c>
      <c r="F33" s="20">
        <v>17.5</v>
      </c>
      <c r="G33" s="21">
        <f t="shared" si="1"/>
        <v>420</v>
      </c>
    </row>
    <row r="34" spans="1:7" ht="15.75" thickBot="1">
      <c r="A34" s="54">
        <v>30</v>
      </c>
      <c r="B34" s="58" t="s">
        <v>44</v>
      </c>
      <c r="C34" s="24">
        <v>9</v>
      </c>
      <c r="D34" s="19">
        <v>1</v>
      </c>
      <c r="E34" s="18">
        <f t="shared" si="0"/>
        <v>9</v>
      </c>
      <c r="F34" s="20">
        <v>17.5</v>
      </c>
      <c r="G34" s="21">
        <f t="shared" si="1"/>
        <v>157.5</v>
      </c>
    </row>
    <row r="35" spans="1:7" ht="15.75" thickBot="1">
      <c r="A35" s="54">
        <v>32</v>
      </c>
      <c r="B35" s="31" t="s">
        <v>45</v>
      </c>
      <c r="C35" s="24" t="s">
        <v>20</v>
      </c>
      <c r="D35" s="19" t="s">
        <v>20</v>
      </c>
      <c r="E35" s="18">
        <v>145</v>
      </c>
      <c r="F35" s="20">
        <v>17.5</v>
      </c>
      <c r="G35" s="21">
        <f>E35*F35</f>
        <v>2537.5</v>
      </c>
    </row>
    <row r="36" spans="1:7" ht="15.75" thickBot="1">
      <c r="A36" s="54">
        <v>33</v>
      </c>
      <c r="B36" s="32" t="s">
        <v>46</v>
      </c>
      <c r="C36" s="24">
        <v>6</v>
      </c>
      <c r="D36" s="19">
        <v>4</v>
      </c>
      <c r="E36" s="18">
        <v>21</v>
      </c>
      <c r="F36" s="20">
        <v>17.5</v>
      </c>
      <c r="G36" s="21">
        <f>E36*F36</f>
        <v>367.5</v>
      </c>
    </row>
    <row r="37" spans="1:7" ht="15.75" thickBot="1">
      <c r="A37" s="54">
        <v>34</v>
      </c>
      <c r="B37" s="33" t="s">
        <v>47</v>
      </c>
      <c r="C37" s="27">
        <v>1</v>
      </c>
      <c r="D37" s="28">
        <v>8</v>
      </c>
      <c r="E37" s="18">
        <f t="shared" si="0"/>
        <v>8</v>
      </c>
      <c r="F37" s="20">
        <v>17.5</v>
      </c>
      <c r="G37" s="21">
        <f>E37*F37</f>
        <v>140</v>
      </c>
    </row>
    <row r="38" spans="1:7" ht="15.75" thickBot="1">
      <c r="A38" s="54">
        <v>35</v>
      </c>
      <c r="B38" s="33" t="s">
        <v>48</v>
      </c>
      <c r="C38" s="27">
        <v>3</v>
      </c>
      <c r="D38" s="28">
        <v>6</v>
      </c>
      <c r="E38" s="18">
        <f>C38*D38</f>
        <v>18</v>
      </c>
      <c r="F38" s="20">
        <v>17.5</v>
      </c>
      <c r="G38" s="21">
        <f>E38*F38</f>
        <v>315</v>
      </c>
    </row>
    <row r="39" spans="2:7" ht="15.75" thickBot="1">
      <c r="B39" s="33"/>
      <c r="C39" s="27"/>
      <c r="D39" s="28"/>
      <c r="E39" s="18"/>
      <c r="F39" s="20"/>
      <c r="G39" s="21"/>
    </row>
    <row r="40" spans="2:7" ht="15.75" thickBot="1">
      <c r="B40" s="62" t="s">
        <v>21</v>
      </c>
      <c r="C40" s="62"/>
      <c r="D40" s="62"/>
      <c r="E40" s="59">
        <f>SUM(E11:E39)</f>
        <v>1439</v>
      </c>
      <c r="F40" s="20">
        <v>17.5</v>
      </c>
      <c r="G40" s="21">
        <f>SUM(G11:G39)</f>
        <v>25182.5</v>
      </c>
    </row>
    <row r="41" spans="2:7" ht="15.75" thickBot="1">
      <c r="B41" s="63">
        <f>E4511</f>
        <v>0</v>
      </c>
      <c r="C41" s="63"/>
      <c r="D41" s="63"/>
      <c r="E41" s="63"/>
      <c r="F41" s="63"/>
      <c r="G41" s="63"/>
    </row>
    <row r="42" spans="2:6" ht="15.75" thickBot="1">
      <c r="B42" s="64" t="s">
        <v>22</v>
      </c>
      <c r="C42" s="65"/>
      <c r="D42" s="65"/>
      <c r="E42" s="65"/>
      <c r="F42" s="65"/>
    </row>
    <row r="43" spans="2:7" ht="15.75" thickBot="1">
      <c r="B43" s="52" t="s">
        <v>34</v>
      </c>
      <c r="C43" s="56"/>
      <c r="D43" s="57"/>
      <c r="E43" s="56">
        <v>17</v>
      </c>
      <c r="F43" s="35">
        <v>35</v>
      </c>
      <c r="G43" s="36">
        <f>E43*F43</f>
        <v>595</v>
      </c>
    </row>
    <row r="44" spans="2:7" ht="15.75" thickBot="1">
      <c r="B44" s="31" t="s">
        <v>23</v>
      </c>
      <c r="C44" s="18"/>
      <c r="D44" s="19"/>
      <c r="E44" s="27">
        <v>0</v>
      </c>
      <c r="F44" s="35">
        <v>35</v>
      </c>
      <c r="G44" s="21">
        <f>E44*F44</f>
        <v>0</v>
      </c>
    </row>
    <row r="45" spans="2:7" ht="15">
      <c r="B45" s="31" t="s">
        <v>24</v>
      </c>
      <c r="C45" s="18"/>
      <c r="D45" s="19"/>
      <c r="E45" s="27">
        <v>0</v>
      </c>
      <c r="F45" s="35">
        <v>35</v>
      </c>
      <c r="G45" s="21">
        <f>E45*F45</f>
        <v>0</v>
      </c>
    </row>
    <row r="46" spans="2:7" ht="15">
      <c r="B46" s="62" t="s">
        <v>25</v>
      </c>
      <c r="C46" s="62"/>
      <c r="D46" s="62"/>
      <c r="E46" s="34"/>
      <c r="F46" s="37"/>
      <c r="G46" s="21">
        <f>SUM(G43:G45)</f>
        <v>595</v>
      </c>
    </row>
    <row r="47" spans="2:7" ht="15">
      <c r="B47" s="38"/>
      <c r="C47" s="39"/>
      <c r="D47" s="40"/>
      <c r="E47" s="39"/>
      <c r="F47" s="41"/>
      <c r="G47" s="42"/>
    </row>
    <row r="48" spans="2:7" ht="15">
      <c r="B48" s="66" t="s">
        <v>26</v>
      </c>
      <c r="C48" s="66"/>
      <c r="D48" s="66"/>
      <c r="E48" s="43"/>
      <c r="F48" s="44"/>
      <c r="G48" s="36">
        <f>G40</f>
        <v>25182.5</v>
      </c>
    </row>
    <row r="49" spans="2:7" ht="15">
      <c r="B49" s="66" t="s">
        <v>27</v>
      </c>
      <c r="C49" s="66"/>
      <c r="D49" s="66"/>
      <c r="E49" s="43"/>
      <c r="F49" s="45"/>
      <c r="G49" s="21">
        <f>G46</f>
        <v>595</v>
      </c>
    </row>
    <row r="50" spans="2:7" ht="15">
      <c r="B50" s="60" t="s">
        <v>28</v>
      </c>
      <c r="C50" s="60"/>
      <c r="D50" s="60"/>
      <c r="E50" s="46"/>
      <c r="F50" s="47"/>
      <c r="G50" s="21">
        <f>SUM(G48:G49)</f>
        <v>25777.5</v>
      </c>
    </row>
    <row r="51" spans="2:7" ht="15">
      <c r="B51" s="61" t="s">
        <v>29</v>
      </c>
      <c r="C51" s="61"/>
      <c r="D51" s="61"/>
      <c r="E51" s="48"/>
      <c r="F51" s="49"/>
      <c r="G51" s="50">
        <f>26517.2</f>
        <v>26517.2</v>
      </c>
    </row>
    <row r="52" spans="6:7" ht="15.75" thickBot="1">
      <c r="F52" s="51" t="s">
        <v>30</v>
      </c>
      <c r="G52" s="21">
        <f>G51-G50</f>
        <v>739.7000000000007</v>
      </c>
    </row>
    <row r="53" ht="15">
      <c r="B53" s="5" t="s">
        <v>31</v>
      </c>
    </row>
    <row r="54" ht="79.5">
      <c r="B54" s="11" t="s">
        <v>32</v>
      </c>
    </row>
    <row r="55" ht="111.75">
      <c r="B55" s="11" t="s">
        <v>49</v>
      </c>
    </row>
  </sheetData>
  <sheetProtection selectLockedCells="1" selectUnlockedCells="1"/>
  <mergeCells count="8">
    <mergeCell ref="B50:D50"/>
    <mergeCell ref="B51:D51"/>
    <mergeCell ref="B40:D40"/>
    <mergeCell ref="B41:G41"/>
    <mergeCell ref="B42:F42"/>
    <mergeCell ref="B46:D46"/>
    <mergeCell ref="B48:D48"/>
    <mergeCell ref="B49:D49"/>
  </mergeCells>
  <printOptions/>
  <pageMargins left="0.2361111111111111" right="0.31527777777777777" top="0.6694444444444444" bottom="0.7479166666666667" header="0.31527777777777777" footer="0.5118055555555555"/>
  <pageSetup fitToHeight="1" fitToWidth="1" horizontalDpi="300" verticalDpi="300" orientation="portrait" paperSize="9" scale="72"/>
  <rowBreaks count="1" manualBreakCount="1">
    <brk id="2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</dc:creator>
  <cp:keywords/>
  <dc:description/>
  <cp:lastModifiedBy>Carmen Quadri</cp:lastModifiedBy>
  <dcterms:created xsi:type="dcterms:W3CDTF">2015-11-27T16:56:05Z</dcterms:created>
  <dcterms:modified xsi:type="dcterms:W3CDTF">2019-09-27T19:44:17Z</dcterms:modified>
  <cp:category/>
  <cp:version/>
  <cp:contentType/>
  <cp:contentStatus/>
</cp:coreProperties>
</file>