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9920" windowHeight="1548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<sst xmlns="http://schemas.openxmlformats.org/spreadsheetml/2006/main" count="90" uniqueCount="79">
  <si>
    <t>IC E.Fermi - Carvico</t>
  </si>
  <si>
    <t>Ripartizione Fondo d'Istituto Personale ATA A.S. 2019-20</t>
  </si>
  <si>
    <t>FONDO PERSONALE ATA</t>
  </si>
  <si>
    <t>LORDO DIPENDENTE</t>
  </si>
  <si>
    <t>Ore n.</t>
  </si>
  <si>
    <t>Corrispondenti a</t>
  </si>
  <si>
    <t>Assistenti Amministrativi</t>
  </si>
  <si>
    <t>/14,50 euro/ora</t>
  </si>
  <si>
    <t>Collaboratori Scolastici</t>
  </si>
  <si>
    <t>/12,50 euro/ora</t>
  </si>
  <si>
    <t>INCARICHI AGGIUNTIVI PERSONALE ATA</t>
  </si>
  <si>
    <t>1. ASSISTENTI AMMNISTRATIVI</t>
  </si>
  <si>
    <t>1.1 Attività aggiuntive FIS</t>
  </si>
  <si>
    <t>1.2</t>
  </si>
  <si>
    <t>Incarico  specifico</t>
  </si>
  <si>
    <t>Adempimenti connessi alla gestione dei fascicoli dei dipendenti su SIDI</t>
  </si>
  <si>
    <t>a.   Contratti anticorruzione</t>
  </si>
  <si>
    <t>Gestione posizioni previdenziali dei dipendenti</t>
  </si>
  <si>
    <r>
      <rPr>
        <sz val="11"/>
        <rFont val="Times New Roman"/>
        <family val="1"/>
      </rPr>
      <t>b.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Adempimenti connessi al fascicolo elettronico dello studente su SIDI;</t>
    </r>
  </si>
  <si>
    <t>Adempimenti connessi agli obblighi di trasparenza e anticorruzione</t>
  </si>
  <si>
    <r>
      <rPr>
        <sz val="11"/>
        <rFont val="Times New Roman"/>
        <family val="1"/>
      </rPr>
      <t>c.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Collaborazione con il DSGA;</t>
    </r>
  </si>
  <si>
    <r>
      <rPr>
        <sz val="10"/>
        <color indexed="55"/>
        <rFont val="Arial"/>
        <family val="2"/>
      </rPr>
      <t>Predisposizione dei bandi delle attività negoziali e della selezione degli esperti, nei limiti possibili dell’orario P. T</t>
    </r>
    <r>
      <rPr>
        <sz val="12"/>
        <color indexed="45"/>
        <rFont val="Times New Roman"/>
        <family val="1"/>
      </rPr>
      <t xml:space="preserve"> </t>
    </r>
  </si>
  <si>
    <r>
      <rPr>
        <sz val="11"/>
        <rFont val="Times New Roman"/>
        <family val="1"/>
      </rPr>
      <t>d.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Configurazione e utilizzo del sistema PagoInRete;</t>
    </r>
  </si>
  <si>
    <t>Adempimenti connessi alle procedure di dematerializzazione nel settore didattica.h</t>
  </si>
  <si>
    <r>
      <rPr>
        <sz val="11"/>
        <rFont val="Times New Roman"/>
        <family val="1"/>
      </rPr>
      <t>e.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Passweb - verifica posizioni contributive;</t>
    </r>
  </si>
  <si>
    <t>Gestione, produzione ed archiviazione delle pagelle digitali.</t>
  </si>
  <si>
    <r>
      <rPr>
        <sz val="11"/>
        <rFont val="Times New Roman"/>
        <family val="1"/>
      </rPr>
      <t>f.</t>
    </r>
    <r>
      <rPr>
        <sz val="7"/>
        <rFont val="Times New Roman"/>
        <family val="1"/>
      </rPr>
      <t xml:space="preserve">        </t>
    </r>
    <r>
      <rPr>
        <sz val="11"/>
        <rFont val="Times New Roman"/>
        <family val="1"/>
      </rPr>
      <t>Sistema di gestione documentale;</t>
    </r>
  </si>
  <si>
    <t>Adempimenti Dlgs. 33/2013</t>
  </si>
  <si>
    <r>
      <rPr>
        <sz val="11"/>
        <rFont val="Times New Roman"/>
        <family val="1"/>
      </rPr>
      <t>g.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Sistema di gestione documentale (vicario del responsabile del servizio di gestione documentale);</t>
    </r>
  </si>
  <si>
    <r>
      <rPr>
        <sz val="11"/>
        <rFont val="Times New Roman"/>
        <family val="1"/>
      </rPr>
      <t>h.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Sostituzione colleghi assenti;</t>
    </r>
  </si>
  <si>
    <r>
      <rPr>
        <sz val="11"/>
        <rFont val="Times New Roman"/>
        <family val="1"/>
      </rPr>
      <t>i.</t>
    </r>
    <r>
      <rPr>
        <sz val="7"/>
        <rFont val="Times New Roman"/>
        <family val="1"/>
      </rPr>
      <t xml:space="preserve">        </t>
    </r>
    <r>
      <rPr>
        <sz val="11"/>
        <rFont val="Times New Roman"/>
        <family val="1"/>
      </rPr>
      <t>Training on the job a favore dei colleghi dell’area;</t>
    </r>
  </si>
  <si>
    <t>l.    Attività operativa di coordinamento dell'area didattica;</t>
  </si>
  <si>
    <t>m.  Sistemazione fascicoli docenti e ATA pregressi.</t>
  </si>
  <si>
    <t>TAVOLA DI RIPARTIZIONE ATTIVITA' AGGIUNTIVE E INCARICHI SPECIFICI ASSISTENTI AMMINISTRATIVI</t>
  </si>
  <si>
    <t>COGNOME E NOME</t>
  </si>
  <si>
    <t>MOTIVAZIONE</t>
  </si>
  <si>
    <t>Ore FIS</t>
  </si>
  <si>
    <t>Ore Inc.Spec.</t>
  </si>
  <si>
    <t>Assistente amministrativo 1</t>
  </si>
  <si>
    <t>h-d-b</t>
  </si>
  <si>
    <t>Assistente amministrativo 2</t>
  </si>
  <si>
    <t>h-f-m</t>
  </si>
  <si>
    <t>Assistente amministrativo 3</t>
  </si>
  <si>
    <t>e-h-f-i</t>
  </si>
  <si>
    <t>Assistente amministrativo 4</t>
  </si>
  <si>
    <t>h-f-i</t>
  </si>
  <si>
    <t>Assistente amministrativo 5</t>
  </si>
  <si>
    <t>Assistente amministrativo 6</t>
  </si>
  <si>
    <t>h-f-b</t>
  </si>
  <si>
    <t>Assistente amministrativo 7</t>
  </si>
  <si>
    <t>h-i-g-d-c</t>
  </si>
  <si>
    <t>TOTALI</t>
  </si>
  <si>
    <t>2. COLLABORATORI SCOLASTICI</t>
  </si>
  <si>
    <t xml:space="preserve">2.1 Attività aggiuntive FIS </t>
  </si>
  <si>
    <t>2.2</t>
  </si>
  <si>
    <r>
      <rPr>
        <sz val="11"/>
        <color indexed="55"/>
        <rFont val="Times New Roman"/>
        <family val="1"/>
      </rPr>
      <t>-</t>
    </r>
    <r>
      <rPr>
        <sz val="7"/>
        <color indexed="55"/>
        <rFont val="Times New Roman"/>
        <family val="1"/>
      </rPr>
      <t xml:space="preserve">                </t>
    </r>
    <r>
      <rPr>
        <sz val="11"/>
        <rFont val="Times New Roman"/>
        <family val="1"/>
      </rPr>
      <t>Compensazione incarichi specifici per personale del profilo di collaboratore scolastico non in possesso dell’art.7 CCNL Scuola 2004/2005</t>
    </r>
  </si>
  <si>
    <t>Assistenza alunni DVA</t>
  </si>
  <si>
    <r>
      <rPr>
        <sz val="11"/>
        <color indexed="55"/>
        <rFont val="Times New Roman"/>
        <family val="1"/>
      </rPr>
      <t>-</t>
    </r>
    <r>
      <rPr>
        <sz val="7"/>
        <color indexed="55"/>
        <rFont val="Times New Roman"/>
        <family val="1"/>
      </rPr>
      <t xml:space="preserve">                </t>
    </r>
    <r>
      <rPr>
        <sz val="11"/>
        <rFont val="Times New Roman"/>
        <family val="1"/>
      </rPr>
      <t>Valorizzazione disponibilità a sostituzioni (con particolare riferimento ai lavori di pulizia)</t>
    </r>
  </si>
  <si>
    <t>TAVOLA DI RIPARTIZIONE ATTIVITA' AGGIUNTIVE E INCARICHI SPECIFICI COLLABORATORI SCOLASTICI</t>
  </si>
  <si>
    <t>FIS</t>
  </si>
  <si>
    <t>Comp.art.7</t>
  </si>
  <si>
    <t>Collobaratore scolastico 1</t>
  </si>
  <si>
    <t>Collobaratore scolastico 2</t>
  </si>
  <si>
    <t>Collobaratore scolastico 3</t>
  </si>
  <si>
    <t>Collobaratore scolastico 4</t>
  </si>
  <si>
    <t>Collobaratore scolastico 5</t>
  </si>
  <si>
    <t>Collobaratore scolastico 6</t>
  </si>
  <si>
    <t>Collobaratore scolastico 7</t>
  </si>
  <si>
    <t>Collobaratore scolastico 8</t>
  </si>
  <si>
    <t>Collobaratore scolastico 9</t>
  </si>
  <si>
    <t>Collobaratore scolastico 10</t>
  </si>
  <si>
    <t>Collobaratore scolastico 11</t>
  </si>
  <si>
    <t>Collobaratore scolastico 12</t>
  </si>
  <si>
    <t>Collobaratore scolastico 13</t>
  </si>
  <si>
    <t>Collobaratore scolastico 14</t>
  </si>
  <si>
    <t>Collobaratore scolastico 15</t>
  </si>
  <si>
    <t>Collobaratore scolastico 16</t>
  </si>
  <si>
    <t>Totali</t>
  </si>
  <si>
    <t>TOTALE FIS + COMPENSAZIONE ART 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</si>
</sst>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"/>
    <numFmt numFmtId="165" formatCode="_-[$€-2]\ * #,##0.00_-;\-[$€-2]\ * #,##0.00_-;_-[$€-2]\ * \-??_-;_-@_-"/>
  </numFmts>
  <fonts count="53">
    <font>
      <sz val="10"/>
      <color rgb="FF000000"/>
      <name val="Arial"/>
      <family val="0"/>
    </font>
    <font>
      <sz val="12"/>
      <color indexed="55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55"/>
      <name val="Times New Roman"/>
      <family val="1"/>
    </font>
    <font>
      <sz val="10"/>
      <color indexed="45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1"/>
      <name val="Times New Roman"/>
      <family val="1"/>
    </font>
    <font>
      <sz val="7"/>
      <name val="Times New Roman"/>
      <family val="1"/>
    </font>
    <font>
      <sz val="12"/>
      <color indexed="45"/>
      <name val="Times New Roman"/>
      <family val="1"/>
    </font>
    <font>
      <sz val="11"/>
      <color indexed="55"/>
      <name val="Times New Roman"/>
      <family val="1"/>
    </font>
    <font>
      <sz val="7"/>
      <color indexed="55"/>
      <name val="Times New Roman"/>
      <family val="1"/>
    </font>
    <font>
      <sz val="9"/>
      <name val="Arial"/>
      <family val="2"/>
    </font>
    <font>
      <b/>
      <sz val="10"/>
      <color indexed="45"/>
      <name val="Arial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2"/>
      <color indexed="9"/>
      <name val="Calibri"/>
      <family val="2"/>
    </font>
    <font>
      <sz val="12"/>
      <color indexed="12"/>
      <name val="Calibri"/>
      <family val="2"/>
    </font>
    <font>
      <sz val="12"/>
      <color indexed="52"/>
      <name val="Calibri"/>
      <family val="2"/>
    </font>
    <font>
      <sz val="12"/>
      <color indexed="54"/>
      <name val="Calibri"/>
      <family val="2"/>
    </font>
    <font>
      <b/>
      <sz val="12"/>
      <color indexed="55"/>
      <name val="Calibri"/>
      <family val="2"/>
    </font>
    <font>
      <b/>
      <sz val="12"/>
      <color indexed="44"/>
      <name val="Calibri"/>
      <family val="2"/>
    </font>
    <font>
      <sz val="12"/>
      <color indexed="44"/>
      <name val="Calibri"/>
      <family val="2"/>
    </font>
    <font>
      <b/>
      <sz val="12"/>
      <color indexed="14"/>
      <name val="Calibri"/>
      <family val="2"/>
    </font>
    <font>
      <sz val="12"/>
      <color indexed="45"/>
      <name val="Calibri"/>
      <family val="2"/>
    </font>
    <font>
      <i/>
      <sz val="12"/>
      <color indexed="15"/>
      <name val="Calibri"/>
      <family val="2"/>
    </font>
    <font>
      <sz val="12"/>
      <color indexed="14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Times New Roman"/>
      <family val="1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2" fillId="0" borderId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8" fillId="0" borderId="0" xfId="0" applyFont="1" applyAlignment="1">
      <alignment vertical="center"/>
    </xf>
    <xf numFmtId="0" fontId="2" fillId="0" borderId="0" xfId="0" applyFont="1" applyAlignment="1">
      <alignment/>
    </xf>
    <xf numFmtId="164" fontId="2" fillId="3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10" fontId="2" fillId="34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0" fontId="2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4" fillId="36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1" fillId="0" borderId="0" xfId="0" applyFont="1" applyAlignment="1">
      <alignment horizontal="left" vertical="center" indent="6"/>
    </xf>
    <xf numFmtId="0" fontId="2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0" fillId="0" borderId="1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4C2F4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tabSelected="1" workbookViewId="0" topLeftCell="A2">
      <selection activeCell="I11" sqref="I11"/>
    </sheetView>
  </sheetViews>
  <sheetFormatPr defaultColWidth="14.57421875" defaultRowHeight="12.75"/>
  <cols>
    <col min="1" max="1" width="30.7109375" style="0" customWidth="1"/>
    <col min="2" max="2" width="35.7109375" style="0" customWidth="1"/>
    <col min="3" max="5" width="14.421875" style="0" customWidth="1"/>
    <col min="6" max="6" width="17.8515625" style="0" customWidth="1"/>
    <col min="7" max="11" width="14.421875" style="0" customWidth="1"/>
    <col min="12" max="12" width="5.00390625" style="0" customWidth="1"/>
    <col min="13" max="13" width="3.421875" style="0" customWidth="1"/>
    <col min="14" max="14" width="5.28125" style="0" customWidth="1"/>
    <col min="15" max="16384" width="14.421875" style="0" customWidth="1"/>
  </cols>
  <sheetData>
    <row r="1" ht="15.75">
      <c r="D1" s="2" t="s">
        <v>0</v>
      </c>
    </row>
    <row r="2" ht="15.75">
      <c r="D2" s="2" t="s">
        <v>1</v>
      </c>
    </row>
    <row r="3" spans="1:26" ht="15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8.75" customHeight="1">
      <c r="A4" s="5"/>
    </row>
    <row r="5" spans="1:5" ht="15.75" customHeight="1">
      <c r="A5" s="6" t="s">
        <v>2</v>
      </c>
      <c r="C5" s="6" t="s">
        <v>3</v>
      </c>
      <c r="E5" s="7">
        <v>10825.39</v>
      </c>
    </row>
    <row r="6" ht="15.75" customHeight="1">
      <c r="F6" s="6"/>
    </row>
    <row r="7" spans="6:7" ht="15.75" customHeight="1">
      <c r="F7" s="8" t="s">
        <v>4</v>
      </c>
      <c r="G7" s="6" t="s">
        <v>5</v>
      </c>
    </row>
    <row r="8" spans="1:9" ht="15.75" customHeight="1">
      <c r="A8" s="6" t="s">
        <v>6</v>
      </c>
      <c r="C8" s="9">
        <v>0.6</v>
      </c>
      <c r="D8" s="10">
        <f>E5*C8</f>
        <v>6495.2339999999995</v>
      </c>
      <c r="E8" s="11" t="s">
        <v>7</v>
      </c>
      <c r="F8" s="12">
        <v>448</v>
      </c>
      <c r="G8" s="13">
        <f>F8*14.5</f>
        <v>6496</v>
      </c>
      <c r="I8" s="14"/>
    </row>
    <row r="9" spans="1:9" ht="15.75" customHeight="1">
      <c r="A9" s="6" t="s">
        <v>8</v>
      </c>
      <c r="C9" s="15">
        <v>0.4</v>
      </c>
      <c r="D9" s="10">
        <f>E5*C9</f>
        <v>4330.156</v>
      </c>
      <c r="E9" s="6" t="s">
        <v>9</v>
      </c>
      <c r="F9" s="12">
        <f>INT(D9/12.5)</f>
        <v>346</v>
      </c>
      <c r="G9" s="13">
        <f>F9*12.5</f>
        <v>4325</v>
      </c>
      <c r="I9" s="14"/>
    </row>
    <row r="10" spans="4:9" ht="15.75" customHeight="1">
      <c r="D10" s="14">
        <f>D8+D9</f>
        <v>10825.39</v>
      </c>
      <c r="G10" s="14">
        <f>G8+G9</f>
        <v>10821</v>
      </c>
      <c r="I10" s="14"/>
    </row>
    <row r="11" spans="1:5" ht="15.75" customHeight="1">
      <c r="A11" s="6" t="s">
        <v>10</v>
      </c>
      <c r="C11" s="6" t="s">
        <v>3</v>
      </c>
      <c r="E11" s="7">
        <v>2547.85</v>
      </c>
    </row>
    <row r="12" spans="6:7" ht="15.75" customHeight="1">
      <c r="F12" s="8" t="s">
        <v>4</v>
      </c>
      <c r="G12" s="6" t="s">
        <v>5</v>
      </c>
    </row>
    <row r="13" spans="1:9" ht="12.75">
      <c r="A13" s="6" t="s">
        <v>6</v>
      </c>
      <c r="C13" s="9">
        <v>0.75</v>
      </c>
      <c r="D13" s="13">
        <f>E11*C13</f>
        <v>1910.8874999999998</v>
      </c>
      <c r="E13" s="11" t="s">
        <v>7</v>
      </c>
      <c r="F13" s="12">
        <v>132</v>
      </c>
      <c r="G13" s="13">
        <f>F13*14.5</f>
        <v>1914</v>
      </c>
      <c r="H13" s="16"/>
      <c r="I13" s="17"/>
    </row>
    <row r="14" spans="1:9" ht="12.75">
      <c r="A14" s="6" t="s">
        <v>8</v>
      </c>
      <c r="C14" s="15">
        <v>0.25</v>
      </c>
      <c r="D14" s="13">
        <f>E11*C14</f>
        <v>636.9625</v>
      </c>
      <c r="E14" s="6" t="s">
        <v>9</v>
      </c>
      <c r="F14" s="12">
        <f>INT(D14/12.5)</f>
        <v>50</v>
      </c>
      <c r="G14" s="13">
        <f>F14*12.5</f>
        <v>625</v>
      </c>
      <c r="H14" s="16"/>
      <c r="I14" s="17"/>
    </row>
    <row r="15" spans="4:10" ht="15.75" customHeight="1">
      <c r="D15" s="14">
        <f>SUM(D13:D14)</f>
        <v>2547.85</v>
      </c>
      <c r="G15" s="14">
        <f>G13+G14</f>
        <v>2539</v>
      </c>
      <c r="H15" s="16"/>
      <c r="I15" s="17"/>
      <c r="J15" s="17"/>
    </row>
    <row r="16" spans="4:7" ht="15.75" customHeight="1">
      <c r="D16" s="14"/>
      <c r="G16" s="14"/>
    </row>
    <row r="17" spans="1:11" ht="15.75" customHeight="1">
      <c r="A17" s="18" t="s">
        <v>11</v>
      </c>
      <c r="B17" s="4"/>
      <c r="C17" s="4"/>
      <c r="D17" s="4"/>
      <c r="E17" s="4"/>
      <c r="F17" s="4"/>
      <c r="G17" s="4"/>
      <c r="H17" s="19"/>
      <c r="I17" s="4"/>
      <c r="J17" s="4"/>
      <c r="K17" s="4"/>
    </row>
    <row r="18" spans="1:6" ht="15.75" customHeight="1">
      <c r="A18" s="3" t="s">
        <v>12</v>
      </c>
      <c r="E18" s="20" t="s">
        <v>13</v>
      </c>
      <c r="F18" s="21" t="s">
        <v>14</v>
      </c>
    </row>
    <row r="19" spans="6:11" ht="15.75" customHeight="1">
      <c r="F19" s="22" t="s">
        <v>15</v>
      </c>
      <c r="K19" s="21"/>
    </row>
    <row r="20" spans="1:11" ht="15.75" customHeight="1">
      <c r="A20" s="23" t="s">
        <v>16</v>
      </c>
      <c r="F20" s="22" t="s">
        <v>17</v>
      </c>
      <c r="G20" s="22"/>
      <c r="H20" s="22"/>
      <c r="K20" s="3"/>
    </row>
    <row r="21" spans="1:11" ht="15.75" customHeight="1">
      <c r="A21" s="23" t="s">
        <v>18</v>
      </c>
      <c r="F21" s="22" t="s">
        <v>19</v>
      </c>
      <c r="G21" s="22"/>
      <c r="H21" s="22"/>
      <c r="I21" s="22"/>
      <c r="K21" s="3"/>
    </row>
    <row r="22" spans="1:14" ht="15.75" customHeight="1">
      <c r="A22" s="23" t="s">
        <v>20</v>
      </c>
      <c r="F22" s="22" t="s">
        <v>21</v>
      </c>
      <c r="G22" s="22"/>
      <c r="H22" s="22"/>
      <c r="I22" s="22"/>
      <c r="J22" s="22"/>
      <c r="K22" s="22"/>
      <c r="L22" s="22"/>
      <c r="M22" s="22"/>
      <c r="N22" s="22"/>
    </row>
    <row r="23" spans="1:14" ht="15.75" customHeight="1">
      <c r="A23" s="23" t="s">
        <v>22</v>
      </c>
      <c r="F23" s="22" t="s">
        <v>23</v>
      </c>
      <c r="G23" s="22"/>
      <c r="H23" s="22"/>
      <c r="I23" s="22"/>
      <c r="J23" s="22"/>
      <c r="K23" s="22"/>
      <c r="L23" s="22"/>
      <c r="M23" s="22"/>
      <c r="N23" s="22"/>
    </row>
    <row r="24" spans="1:14" ht="15.75" customHeight="1">
      <c r="A24" s="23" t="s">
        <v>24</v>
      </c>
      <c r="F24" s="22" t="s">
        <v>25</v>
      </c>
      <c r="G24" s="22"/>
      <c r="H24" s="22"/>
      <c r="I24" s="22"/>
      <c r="J24" s="22"/>
      <c r="K24" s="22"/>
      <c r="L24" s="22"/>
      <c r="M24" s="22"/>
      <c r="N24" s="22"/>
    </row>
    <row r="25" spans="1:14" ht="15.75" customHeight="1">
      <c r="A25" s="23" t="s">
        <v>26</v>
      </c>
      <c r="F25" s="22" t="s">
        <v>27</v>
      </c>
      <c r="G25" s="22"/>
      <c r="H25" s="22"/>
      <c r="I25" s="22"/>
      <c r="J25" s="22"/>
      <c r="K25" s="22"/>
      <c r="L25" s="22"/>
      <c r="M25" s="22"/>
      <c r="N25" s="22"/>
    </row>
    <row r="26" spans="1:14" ht="15.75" customHeight="1">
      <c r="A26" s="23" t="s">
        <v>28</v>
      </c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5.75" customHeight="1">
      <c r="A27" s="23" t="s">
        <v>29</v>
      </c>
      <c r="F27" s="22"/>
      <c r="G27" s="22"/>
      <c r="H27" s="22"/>
      <c r="I27" s="22"/>
      <c r="J27" s="22"/>
      <c r="K27" s="22"/>
      <c r="L27" s="22"/>
      <c r="M27" s="22"/>
      <c r="N27" s="22"/>
    </row>
    <row r="28" spans="1:11" ht="15.75" customHeight="1">
      <c r="A28" s="23" t="s">
        <v>30</v>
      </c>
      <c r="K28" s="3"/>
    </row>
    <row r="29" spans="1:11" ht="15.75" customHeight="1">
      <c r="A29" s="23" t="s">
        <v>31</v>
      </c>
      <c r="B29" s="23"/>
      <c r="K29" s="3"/>
    </row>
    <row r="30" spans="1:11" ht="15.75" customHeight="1">
      <c r="A30" s="23" t="s">
        <v>32</v>
      </c>
      <c r="B30" s="23"/>
      <c r="K30" s="3"/>
    </row>
    <row r="31" ht="12.75">
      <c r="A31" s="6" t="s">
        <v>33</v>
      </c>
    </row>
    <row r="33" spans="1:6" ht="12.75">
      <c r="A33" s="24" t="s">
        <v>34</v>
      </c>
      <c r="B33" s="24" t="s">
        <v>35</v>
      </c>
      <c r="C33" s="24" t="s">
        <v>36</v>
      </c>
      <c r="D33" s="24" t="s">
        <v>37</v>
      </c>
      <c r="E33" s="6"/>
      <c r="F33" s="6"/>
    </row>
    <row r="34" spans="1:6" ht="12.75">
      <c r="A34" s="25" t="s">
        <v>38</v>
      </c>
      <c r="B34" s="26" t="s">
        <v>39</v>
      </c>
      <c r="C34" s="24">
        <v>14</v>
      </c>
      <c r="D34" s="24">
        <v>10</v>
      </c>
      <c r="E34" s="6"/>
      <c r="F34" s="6"/>
    </row>
    <row r="35" spans="1:7" ht="12.75">
      <c r="A35" s="25" t="s">
        <v>40</v>
      </c>
      <c r="B35" s="27" t="s">
        <v>41</v>
      </c>
      <c r="C35" s="24">
        <v>30</v>
      </c>
      <c r="D35" s="24">
        <v>20</v>
      </c>
      <c r="E35" s="6"/>
      <c r="F35" s="6"/>
      <c r="G35" s="28"/>
    </row>
    <row r="36" spans="1:7" ht="12.75">
      <c r="A36" s="25" t="s">
        <v>42</v>
      </c>
      <c r="B36" s="27" t="s">
        <v>43</v>
      </c>
      <c r="C36" s="24">
        <v>118</v>
      </c>
      <c r="D36" s="24">
        <v>25</v>
      </c>
      <c r="E36" s="6"/>
      <c r="F36" s="6"/>
      <c r="G36" s="28"/>
    </row>
    <row r="37" spans="1:7" ht="12.75">
      <c r="A37" s="25" t="s">
        <v>44</v>
      </c>
      <c r="B37" s="27" t="s">
        <v>45</v>
      </c>
      <c r="C37" s="24">
        <v>98</v>
      </c>
      <c r="D37" s="24">
        <v>25</v>
      </c>
      <c r="E37" s="6"/>
      <c r="F37" s="6"/>
      <c r="G37" s="28"/>
    </row>
    <row r="38" spans="1:8" ht="12.75">
      <c r="A38" s="25" t="s">
        <v>46</v>
      </c>
      <c r="B38" s="26" t="s">
        <v>39</v>
      </c>
      <c r="C38" s="24">
        <v>0</v>
      </c>
      <c r="D38" s="24">
        <v>0</v>
      </c>
      <c r="E38" s="6"/>
      <c r="F38" s="6"/>
      <c r="G38" s="28"/>
      <c r="H38" s="6"/>
    </row>
    <row r="39" spans="1:7" ht="12.75">
      <c r="A39" s="25" t="s">
        <v>47</v>
      </c>
      <c r="B39" s="27" t="s">
        <v>48</v>
      </c>
      <c r="C39" s="24">
        <v>28</v>
      </c>
      <c r="D39" s="24">
        <v>20</v>
      </c>
      <c r="E39" s="6"/>
      <c r="F39" s="6"/>
      <c r="G39" s="28"/>
    </row>
    <row r="40" spans="1:7" ht="12.75">
      <c r="A40" s="25" t="s">
        <v>49</v>
      </c>
      <c r="B40" s="26" t="s">
        <v>50</v>
      </c>
      <c r="C40" s="24">
        <v>160</v>
      </c>
      <c r="D40" s="24">
        <v>32</v>
      </c>
      <c r="E40" s="6"/>
      <c r="F40" s="6"/>
      <c r="G40" s="28"/>
    </row>
    <row r="41" spans="1:7" ht="12.75">
      <c r="A41" s="29" t="s">
        <v>51</v>
      </c>
      <c r="B41" s="30"/>
      <c r="C41" s="24">
        <f>SUM(C34:C40)</f>
        <v>448</v>
      </c>
      <c r="D41" s="24">
        <f>SUM(D34:D40)</f>
        <v>132</v>
      </c>
      <c r="E41" s="6"/>
      <c r="F41" s="6"/>
      <c r="G41" s="31"/>
    </row>
    <row r="42" spans="1:5" ht="12.75">
      <c r="A42" s="32"/>
      <c r="E42" s="33"/>
    </row>
    <row r="43" spans="1:12" ht="12.75">
      <c r="A43" s="18" t="s">
        <v>52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9" ht="12.75">
      <c r="A44" s="3" t="s">
        <v>53</v>
      </c>
      <c r="H44" s="20" t="s">
        <v>54</v>
      </c>
      <c r="I44" s="21" t="s">
        <v>14</v>
      </c>
    </row>
    <row r="45" spans="1:11" ht="13.5">
      <c r="A45" s="34" t="s">
        <v>55</v>
      </c>
      <c r="I45" s="22" t="s">
        <v>56</v>
      </c>
      <c r="K45" s="3"/>
    </row>
    <row r="46" spans="1:11" ht="13.5">
      <c r="A46" s="34" t="s">
        <v>57</v>
      </c>
      <c r="B46" s="21"/>
      <c r="C46" s="21"/>
      <c r="D46" s="21"/>
      <c r="K46" s="3"/>
    </row>
    <row r="48" ht="12.75">
      <c r="A48" s="6" t="s">
        <v>58</v>
      </c>
    </row>
    <row r="50" spans="1:6" ht="12.75">
      <c r="A50" s="24" t="s">
        <v>34</v>
      </c>
      <c r="B50" s="24" t="s">
        <v>59</v>
      </c>
      <c r="C50" s="35" t="s">
        <v>60</v>
      </c>
      <c r="D50" s="36" t="s">
        <v>37</v>
      </c>
      <c r="E50" s="6"/>
      <c r="F50" s="6"/>
    </row>
    <row r="51" spans="1:7" ht="12.75">
      <c r="A51" s="25" t="s">
        <v>61</v>
      </c>
      <c r="B51" s="37">
        <v>18</v>
      </c>
      <c r="C51" s="38"/>
      <c r="D51" s="39">
        <v>13</v>
      </c>
      <c r="E51" s="6"/>
      <c r="F51" s="6"/>
      <c r="G51" s="6"/>
    </row>
    <row r="52" spans="1:7" ht="12.75">
      <c r="A52" s="25" t="s">
        <v>62</v>
      </c>
      <c r="B52" s="37">
        <v>26</v>
      </c>
      <c r="C52" s="25"/>
      <c r="D52" s="39"/>
      <c r="E52" s="6"/>
      <c r="F52" s="6"/>
      <c r="G52" s="6"/>
    </row>
    <row r="53" spans="1:7" ht="12.75">
      <c r="A53" s="25" t="s">
        <v>63</v>
      </c>
      <c r="B53" s="37">
        <v>17</v>
      </c>
      <c r="C53" s="25"/>
      <c r="D53" s="39"/>
      <c r="E53" s="6"/>
      <c r="F53" s="6"/>
      <c r="G53" s="6"/>
    </row>
    <row r="54" spans="1:7" ht="12.75">
      <c r="A54" s="25" t="s">
        <v>64</v>
      </c>
      <c r="B54" s="37">
        <v>22</v>
      </c>
      <c r="C54" s="25"/>
      <c r="D54" s="39"/>
      <c r="E54" s="6"/>
      <c r="F54" s="6"/>
      <c r="G54" s="6"/>
    </row>
    <row r="55" spans="1:7" ht="12.75">
      <c r="A55" s="25" t="s">
        <v>65</v>
      </c>
      <c r="B55" s="37">
        <v>41</v>
      </c>
      <c r="C55" s="25"/>
      <c r="D55" s="39"/>
      <c r="E55" s="6"/>
      <c r="F55" s="6"/>
      <c r="G55" s="6"/>
    </row>
    <row r="56" spans="1:7" ht="12.75">
      <c r="A56" s="25" t="s">
        <v>66</v>
      </c>
      <c r="B56" s="37">
        <v>7</v>
      </c>
      <c r="C56" s="25"/>
      <c r="D56" s="39"/>
      <c r="E56" s="6"/>
      <c r="F56" s="6"/>
      <c r="G56" s="6"/>
    </row>
    <row r="57" spans="1:7" ht="12.75">
      <c r="A57" s="25" t="s">
        <v>67</v>
      </c>
      <c r="B57" s="37">
        <v>28</v>
      </c>
      <c r="C57" s="25"/>
      <c r="D57" s="39"/>
      <c r="E57" s="6"/>
      <c r="F57" s="6"/>
      <c r="G57" s="6"/>
    </row>
    <row r="58" spans="1:7" ht="12.75">
      <c r="A58" s="25" t="s">
        <v>68</v>
      </c>
      <c r="B58" s="37">
        <v>12</v>
      </c>
      <c r="C58" s="25"/>
      <c r="D58" s="39"/>
      <c r="E58" s="6"/>
      <c r="F58" s="6"/>
      <c r="G58" s="6"/>
    </row>
    <row r="59" spans="1:7" ht="12.75">
      <c r="A59" s="25" t="s">
        <v>69</v>
      </c>
      <c r="B59" s="37">
        <v>20</v>
      </c>
      <c r="C59" s="25"/>
      <c r="D59" s="39"/>
      <c r="E59" s="6"/>
      <c r="F59" s="6"/>
      <c r="G59" s="6"/>
    </row>
    <row r="60" spans="1:7" ht="12.75">
      <c r="A60" s="25" t="s">
        <v>70</v>
      </c>
      <c r="B60" s="37">
        <v>7</v>
      </c>
      <c r="C60" s="25"/>
      <c r="D60" s="39"/>
      <c r="E60" s="6"/>
      <c r="F60" s="6"/>
      <c r="G60" s="6"/>
    </row>
    <row r="61" spans="1:6" ht="12.75">
      <c r="A61" s="25" t="s">
        <v>71</v>
      </c>
      <c r="B61" s="37">
        <v>23</v>
      </c>
      <c r="C61" s="25">
        <v>5</v>
      </c>
      <c r="D61" s="39">
        <v>10</v>
      </c>
      <c r="E61" s="6"/>
      <c r="F61" s="6"/>
    </row>
    <row r="62" spans="1:8" ht="12.75">
      <c r="A62" s="25" t="s">
        <v>72</v>
      </c>
      <c r="B62" s="37">
        <v>37</v>
      </c>
      <c r="C62" s="25"/>
      <c r="D62" s="40"/>
      <c r="E62" s="6"/>
      <c r="F62" s="6"/>
      <c r="G62" s="6"/>
      <c r="H62" s="6"/>
    </row>
    <row r="63" spans="1:8" ht="12.75">
      <c r="A63" s="25" t="s">
        <v>73</v>
      </c>
      <c r="B63" s="37">
        <v>13</v>
      </c>
      <c r="C63" s="38"/>
      <c r="D63" s="40">
        <v>13</v>
      </c>
      <c r="E63" s="6"/>
      <c r="F63" s="6"/>
      <c r="G63" s="6"/>
      <c r="H63" s="6"/>
    </row>
    <row r="64" spans="1:7" ht="12.75">
      <c r="A64" s="25" t="s">
        <v>74</v>
      </c>
      <c r="B64" s="37">
        <v>34</v>
      </c>
      <c r="C64" s="25"/>
      <c r="D64" s="39"/>
      <c r="E64" s="6"/>
      <c r="F64" s="6"/>
      <c r="G64" s="6"/>
    </row>
    <row r="65" spans="1:7" ht="12.75">
      <c r="A65" s="25" t="s">
        <v>75</v>
      </c>
      <c r="B65" s="37">
        <v>30</v>
      </c>
      <c r="C65" s="25">
        <v>6</v>
      </c>
      <c r="D65" s="39">
        <v>14</v>
      </c>
      <c r="E65" s="6"/>
      <c r="F65" s="6"/>
      <c r="G65" s="6"/>
    </row>
    <row r="66" spans="1:7" ht="12.75">
      <c r="A66" s="25" t="s">
        <v>76</v>
      </c>
      <c r="B66" s="37">
        <v>0</v>
      </c>
      <c r="C66" s="25"/>
      <c r="D66" s="39"/>
      <c r="E66" s="6"/>
      <c r="F66" s="6"/>
      <c r="G66" s="6"/>
    </row>
    <row r="67" spans="1:5" ht="12.75">
      <c r="A67" s="29" t="s">
        <v>77</v>
      </c>
      <c r="B67" s="41">
        <f>SUM(B51:B66)</f>
        <v>335</v>
      </c>
      <c r="C67" s="24">
        <v>11</v>
      </c>
      <c r="D67" s="24">
        <f>SUM(D51:D66)</f>
        <v>50</v>
      </c>
      <c r="E67" s="6"/>
    </row>
    <row r="68" spans="2:7" ht="15.75" customHeight="1">
      <c r="B68" s="42" t="s">
        <v>78</v>
      </c>
      <c r="C68" s="43">
        <v>346</v>
      </c>
      <c r="D68" s="21"/>
      <c r="F68" s="6"/>
      <c r="G68" s="6"/>
    </row>
    <row r="69" spans="2:4" ht="12.75">
      <c r="B69" s="6"/>
      <c r="C69" s="1"/>
      <c r="D69" s="1"/>
    </row>
    <row r="70" ht="12.75">
      <c r="B70" s="6"/>
    </row>
    <row r="71" spans="1:6" ht="12.75">
      <c r="A71" s="6"/>
      <c r="B71" s="6"/>
      <c r="C71" s="6"/>
      <c r="F71" s="6"/>
    </row>
    <row r="72" spans="2:3" ht="12.75">
      <c r="B72" s="6"/>
      <c r="C72" s="6"/>
    </row>
    <row r="73" spans="1:3" ht="12.75">
      <c r="A73" s="6"/>
      <c r="B73" s="6"/>
      <c r="C73" s="6"/>
    </row>
    <row r="74" spans="2:3" ht="12.75">
      <c r="B74" s="6"/>
      <c r="C74" s="6"/>
    </row>
    <row r="75" spans="2:3" ht="12.75">
      <c r="B75" s="6"/>
      <c r="C75" s="6"/>
    </row>
    <row r="76" spans="2:3" ht="12.75">
      <c r="B76" s="6"/>
      <c r="C76" s="6"/>
    </row>
  </sheetData>
  <sheetProtection/>
  <mergeCells count="1">
    <mergeCell ref="C69:D69"/>
  </mergeCells>
  <printOptions/>
  <pageMargins left="0.7" right="0.7" top="0.75" bottom="0.75" header="0.511805555555555" footer="0.511805555555555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Quadri</dc:creator>
  <cp:keywords/>
  <dc:description/>
  <cp:lastModifiedBy>Carmen Quadri</cp:lastModifiedBy>
  <cp:lastPrinted>2020-07-29T11:21:29Z</cp:lastPrinted>
  <dcterms:created xsi:type="dcterms:W3CDTF">2017-10-20T10:43:39Z</dcterms:created>
  <dcterms:modified xsi:type="dcterms:W3CDTF">2020-10-14T18:46:44Z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