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<sst xmlns="http://schemas.openxmlformats.org/spreadsheetml/2006/main" count="140" uniqueCount="106">
  <si>
    <t>IC E.Fermi - Carvico</t>
  </si>
  <si>
    <t>Ripartizione Fondo d'Istituto Personale ATA A.S. 2020-21</t>
  </si>
  <si>
    <t>FONDO PERSONALE ATA</t>
  </si>
  <si>
    <t>LORDO DIPENDENTE</t>
  </si>
  <si>
    <t>Ore n.</t>
  </si>
  <si>
    <t>Corrispondenti a</t>
  </si>
  <si>
    <t>Assistenti Amministrativi</t>
  </si>
  <si>
    <t>/14,50 euro/ora</t>
  </si>
  <si>
    <t>Collaboratori Scolastici</t>
  </si>
  <si>
    <t>/12,50 euro/ora</t>
  </si>
  <si>
    <t>INCARICHI AGGIUNTIVI PERSONALE ATA</t>
  </si>
  <si>
    <t>1. ASSISTENTI AMMNISTRATIVI</t>
  </si>
  <si>
    <t>1.1 Attività aggiuntive FIS</t>
  </si>
  <si>
    <t>1.2</t>
  </si>
  <si>
    <t>Incarico  specifico</t>
  </si>
  <si>
    <t>a.Adempimenti connessi alla gestione dei fascicoli dei dipendenti su SIDI</t>
  </si>
  <si>
    <t>a.Gestione fascicoli digitali alunni (all'interno del Sistema di gestione documentale);</t>
  </si>
  <si>
    <t>b.Gestione posizioni previdenziali dei dipendenti</t>
  </si>
  <si>
    <t>b.Adempimenti connessi al fascicolo elettronico dello studente su SIDI;</t>
  </si>
  <si>
    <t>c.Adempimenti connessi agli obblighi di trasparenza e anticorruzione</t>
  </si>
  <si>
    <r>
      <rPr>
        <sz val="11"/>
        <color indexed="8"/>
        <rFont val="Times New Roman"/>
        <family val="0"/>
      </rPr>
      <t>c.</t>
    </r>
    <r>
      <rPr>
        <sz val="11"/>
        <color indexed="8"/>
        <rFont val="Times New Roman"/>
        <family val="0"/>
      </rPr>
      <t>Elaborazione e rilascio CU;</t>
    </r>
  </si>
  <si>
    <r>
      <rPr>
        <sz val="12"/>
        <color indexed="8"/>
        <rFont val="Times New Roman"/>
        <family val="0"/>
      </rPr>
      <t>d.Predisposizione dei bandi delle attività negoziali e della selezione degli esperti, nei limiti possibili dell’orario P. T</t>
    </r>
    <r>
      <rPr>
        <sz val="12"/>
        <color indexed="10"/>
        <rFont val="Times New Roman"/>
        <family val="0"/>
      </rPr>
      <t xml:space="preserve"> </t>
    </r>
  </si>
  <si>
    <r>
      <rPr>
        <sz val="11"/>
        <color indexed="8"/>
        <rFont val="Times New Roman"/>
        <family val="0"/>
      </rPr>
      <t>d.</t>
    </r>
    <r>
      <rPr>
        <sz val="11"/>
        <color indexed="8"/>
        <rFont val="Times New Roman"/>
        <family val="0"/>
      </rPr>
      <t>Configurazione e utilizzo del sistema PagoInRete;</t>
    </r>
  </si>
  <si>
    <t>e. Elaborazione schede illustrative finanziarie progetti PTOF</t>
  </si>
  <si>
    <t>e. Passweb - verifica posizioni contributive;</t>
  </si>
  <si>
    <t>f.Gestione, produzione ed archiviazione delle pagelle digitali.</t>
  </si>
  <si>
    <r>
      <rPr>
        <sz val="11"/>
        <color indexed="8"/>
        <rFont val="Times New Roman"/>
        <family val="0"/>
      </rPr>
      <t>f.</t>
    </r>
    <r>
      <rPr>
        <sz val="11"/>
        <color indexed="8"/>
        <rFont val="Times New Roman"/>
        <family val="0"/>
      </rPr>
      <t>Sistema di gestione documentale;</t>
    </r>
  </si>
  <si>
    <t>g.Piattaforma PCC e piattaforme di rendicontazione contabile (es. PNSD, fondi COVID,…)</t>
  </si>
  <si>
    <r>
      <rPr>
        <sz val="11"/>
        <color indexed="8"/>
        <rFont val="Times New Roman"/>
        <family val="0"/>
      </rPr>
      <t>g.</t>
    </r>
    <r>
      <rPr>
        <sz val="11"/>
        <color indexed="8"/>
        <rFont val="Times New Roman"/>
        <family val="0"/>
      </rPr>
      <t> Sistema di gestione documentale (vicario del responsabile del servizio di gestione documentale);</t>
    </r>
  </si>
  <si>
    <r>
      <rPr>
        <sz val="11"/>
        <color indexed="8"/>
        <rFont val="Times New Roman"/>
        <family val="0"/>
      </rPr>
      <t>h.</t>
    </r>
    <r>
      <rPr>
        <sz val="11"/>
        <color indexed="8"/>
        <rFont val="Times New Roman"/>
        <family val="0"/>
      </rPr>
      <t>Sostituzione colleghi assenti;</t>
    </r>
  </si>
  <si>
    <r>
      <rPr>
        <sz val="11"/>
        <color indexed="8"/>
        <rFont val="Times New Roman"/>
        <family val="0"/>
      </rPr>
      <t>i.</t>
    </r>
    <r>
      <rPr>
        <sz val="11"/>
        <color indexed="8"/>
        <rFont val="Times New Roman"/>
        <family val="0"/>
      </rPr>
      <t> Attività operativa di coordinamento dell'area didattica;</t>
    </r>
  </si>
  <si>
    <t>l.Elaborazione dati propedeutici alla contrattazione;</t>
  </si>
  <si>
    <t>m. Elaborazione dati per i monitoraggi</t>
  </si>
  <si>
    <t>n.Elaborazione dati per il programma annuale;</t>
  </si>
  <si>
    <t>o. Elaborazione dati per il conto consuntivo</t>
  </si>
  <si>
    <t>TAVOLA DI RIPARTIZIONE ATTIVITA' AGGIUNTIVE E INCARICHI SPECIFICI ASSISTENTI AMMINISTRATIVI</t>
  </si>
  <si>
    <t>COGNOME E NOME</t>
  </si>
  <si>
    <t>QUALIFICA</t>
  </si>
  <si>
    <t>MOTIVAZIONE</t>
  </si>
  <si>
    <t>Ore FIS</t>
  </si>
  <si>
    <t>Motivazione Inc.</t>
  </si>
  <si>
    <t>Ore Inc.Spec.</t>
  </si>
  <si>
    <t>TOTALE ORE</t>
  </si>
  <si>
    <t>assistente amministrativo 1</t>
  </si>
  <si>
    <t>Tempo pieno</t>
  </si>
  <si>
    <t>h-d-b</t>
  </si>
  <si>
    <t>C</t>
  </si>
  <si>
    <t>assistente amministrativo 2</t>
  </si>
  <si>
    <t>c-m-n-o-l</t>
  </si>
  <si>
    <t>no</t>
  </si>
  <si>
    <t>assistente amministrativo 3</t>
  </si>
  <si>
    <t>e-f-h</t>
  </si>
  <si>
    <t>A-B</t>
  </si>
  <si>
    <t>assistente amministrativo 4</t>
  </si>
  <si>
    <t>h-f-i</t>
  </si>
  <si>
    <t>A</t>
  </si>
  <si>
    <t>assistente amministrativo 5</t>
  </si>
  <si>
    <t>P.T. 18 ore settimanali</t>
  </si>
  <si>
    <t>assistente amministrativo 6</t>
  </si>
  <si>
    <t>assistente amministrativo 7</t>
  </si>
  <si>
    <t>Spezzone orario 30 ore settimanali</t>
  </si>
  <si>
    <t>h-a-b</t>
  </si>
  <si>
    <t>F</t>
  </si>
  <si>
    <t>TOTALI</t>
  </si>
  <si>
    <t>2. COLLABORATORI SCOLASTICI</t>
  </si>
  <si>
    <t xml:space="preserve">2.1 Attività aggiuntive FIS </t>
  </si>
  <si>
    <t>2.2</t>
  </si>
  <si>
    <r>
      <rPr>
        <sz val="11"/>
        <color indexed="8"/>
        <rFont val="Times New Roman"/>
        <family val="0"/>
      </rPr>
      <t>-</t>
    </r>
    <r>
      <rPr>
        <sz val="7"/>
        <color indexed="8"/>
        <rFont val="Times New Roman"/>
        <family val="0"/>
      </rPr>
      <t xml:space="preserve">                </t>
    </r>
    <r>
      <rPr>
        <sz val="11"/>
        <color indexed="8"/>
        <rFont val="Times New Roman"/>
        <family val="0"/>
      </rPr>
      <t>Compensazione incarichi specifici per personale del profilo di collaboratore scolastico non in possesso dell’art.7 CCNL Scuola 2004/2005</t>
    </r>
  </si>
  <si>
    <t>Assistenza alunni DVA</t>
  </si>
  <si>
    <r>
      <rPr>
        <sz val="11"/>
        <color indexed="8"/>
        <rFont val="Times New Roman"/>
        <family val="0"/>
      </rPr>
      <t>-</t>
    </r>
    <r>
      <rPr>
        <sz val="7"/>
        <color indexed="8"/>
        <rFont val="Times New Roman"/>
        <family val="0"/>
      </rPr>
      <t xml:space="preserve">                </t>
    </r>
    <r>
      <rPr>
        <sz val="11"/>
        <color indexed="8"/>
        <rFont val="Times New Roman"/>
        <family val="0"/>
      </rPr>
      <t>Valorizzazione disponibilità a sostituzioni (con particolare riferimento ai lavori di pulizia)</t>
    </r>
  </si>
  <si>
    <t>2.3</t>
  </si>
  <si>
    <t>Valorizzazione</t>
  </si>
  <si>
    <t>1.Procedure di Sanificazione protocollo COVID19</t>
  </si>
  <si>
    <t>2.Supporto all’attività di distribuzione dei DPI nei vari plessi</t>
  </si>
  <si>
    <t>3.Esecuzione di lavori di piccola manutenzione</t>
  </si>
  <si>
    <t>4.-Supporto pratico all'uso delle attrezzature</t>
  </si>
  <si>
    <t>TAVOLA DI RIPARTIZIONE ATTIVITA' AGGIUNTIVE E INCARICHI SPECIFICI COLLABORATORI SCOLASTICI</t>
  </si>
  <si>
    <t>5.Supporto attività smistamento fascicoli</t>
  </si>
  <si>
    <t>FIS</t>
  </si>
  <si>
    <t>Comp.art.7</t>
  </si>
  <si>
    <t>Ref.int.COVID</t>
  </si>
  <si>
    <t>Criteri valorizz.</t>
  </si>
  <si>
    <t>collaboratore scolastico 1</t>
  </si>
  <si>
    <t>collaboratore scolastico 2</t>
  </si>
  <si>
    <t>collaboratore scolastico 3</t>
  </si>
  <si>
    <t>P.T. 30 ore settimanali</t>
  </si>
  <si>
    <t>collaboratore scolastico 4</t>
  </si>
  <si>
    <t>collaboratore scolastico 5</t>
  </si>
  <si>
    <t xml:space="preserve">1 3 5 </t>
  </si>
  <si>
    <t>collaboratore scolastico 6</t>
  </si>
  <si>
    <t>collaboratore scolastico 7</t>
  </si>
  <si>
    <t>collaboratore scolastico 8</t>
  </si>
  <si>
    <t>collaboratore scolastico 9</t>
  </si>
  <si>
    <t>collaboratore scolastico 10</t>
  </si>
  <si>
    <t>1 2</t>
  </si>
  <si>
    <t>collaboratore scolastico 11</t>
  </si>
  <si>
    <t>collaboratore scolastico 12</t>
  </si>
  <si>
    <t>1 2 4</t>
  </si>
  <si>
    <t>collaboratore scolastico 13</t>
  </si>
  <si>
    <t>collaboratore scolastico 14</t>
  </si>
  <si>
    <t>collaboratore scolastico 15</t>
  </si>
  <si>
    <t>T.D. fino al 30/06/2021</t>
  </si>
  <si>
    <t>collaboratore scolastico 16</t>
  </si>
  <si>
    <t>Totali</t>
  </si>
  <si>
    <t>ore disponibili sostituzioni per pulizie</t>
  </si>
  <si>
    <t>Totale ore FIS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</si>
</sst>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  <numFmt numFmtId="165" formatCode="_-[$€-2]\ * #,##0.00_-;\-[$€-2]\ * #,##0.00_-;_-[$€-2]\ * &quot;-&quot;??_-;_-@"/>
    <numFmt numFmtId="166" formatCode="_-* #,##0.00\ &quot;€&quot;_-;\-* #,##0.00\ &quot;€&quot;_-;_-* &quot;-&quot;??\ &quot;€&quot;_-;_-@"/>
  </numFmts>
  <fonts count="58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0"/>
      <name val="Arial"/>
      <family val="0"/>
    </font>
    <font>
      <b/>
      <sz val="10"/>
      <color indexed="8"/>
      <name val="Calibri"/>
      <family val="0"/>
    </font>
    <font>
      <sz val="12"/>
      <color indexed="10"/>
      <name val="Times New Roman"/>
      <family val="0"/>
    </font>
    <font>
      <sz val="7"/>
      <color indexed="8"/>
      <name val="Times New Roman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Arial"/>
      <family val="0"/>
    </font>
    <font>
      <b/>
      <sz val="10"/>
      <color theme="1"/>
      <name val="Arial"/>
      <family val="0"/>
    </font>
    <font>
      <sz val="12"/>
      <color rgb="FF000000"/>
      <name val="Times New Roman"/>
      <family val="0"/>
    </font>
    <font>
      <sz val="10"/>
      <color theme="1"/>
      <name val="Arial"/>
      <family val="0"/>
    </font>
    <font>
      <b/>
      <sz val="10"/>
      <color rgb="FF000000"/>
      <name val="Arial"/>
      <family val="0"/>
    </font>
    <font>
      <sz val="11"/>
      <color theme="1"/>
      <name val="Times New Roman"/>
      <family val="0"/>
    </font>
    <font>
      <sz val="10"/>
      <color rgb="FFFF0000"/>
      <name val="Arial"/>
      <family val="0"/>
    </font>
    <font>
      <sz val="11"/>
      <color rgb="FF000000"/>
      <name val="Times New Roman"/>
      <family val="0"/>
    </font>
    <font>
      <sz val="9"/>
      <color theme="1"/>
      <name val="Arial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164" fontId="50" fillId="33" borderId="0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10" fontId="50" fillId="34" borderId="0" xfId="0" applyNumberFormat="1" applyFont="1" applyFill="1" applyBorder="1" applyAlignment="1">
      <alignment/>
    </xf>
    <xf numFmtId="164" fontId="50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50" fillId="35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8" fillId="36" borderId="0" xfId="0" applyFont="1" applyFill="1" applyBorder="1" applyAlignment="1">
      <alignment/>
    </xf>
    <xf numFmtId="4" fontId="48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166" fontId="0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3" fillId="0" borderId="0" xfId="0" applyFont="1" applyAlignment="1">
      <alignment/>
    </xf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10" fontId="56" fillId="0" borderId="0" xfId="0" applyNumberFormat="1" applyFont="1" applyAlignment="1">
      <alignment/>
    </xf>
    <xf numFmtId="0" fontId="48" fillId="0" borderId="16" xfId="0" applyFont="1" applyBorder="1" applyAlignment="1">
      <alignment horizontal="center"/>
    </xf>
    <xf numFmtId="0" fontId="10" fillId="0" borderId="2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PageLayoutView="0" workbookViewId="0" topLeftCell="A57">
      <selection activeCell="I72" sqref="I72"/>
    </sheetView>
  </sheetViews>
  <sheetFormatPr defaultColWidth="14.57421875" defaultRowHeight="15" customHeight="1"/>
  <cols>
    <col min="1" max="1" width="30.7109375" style="0" customWidth="1"/>
    <col min="2" max="2" width="34.00390625" style="0" customWidth="1"/>
    <col min="3" max="11" width="14.421875" style="0" customWidth="1"/>
    <col min="12" max="12" width="5.00390625" style="0" customWidth="1"/>
    <col min="13" max="13" width="7.140625" style="0" customWidth="1"/>
    <col min="14" max="14" width="5.28125" style="0" customWidth="1"/>
    <col min="15" max="16384" width="14.421875" style="0" customWidth="1"/>
  </cols>
  <sheetData>
    <row r="1" ht="15.75" customHeight="1">
      <c r="D1" s="1" t="s">
        <v>0</v>
      </c>
    </row>
    <row r="2" ht="15.75" customHeight="1">
      <c r="D2" s="1" t="s">
        <v>1</v>
      </c>
    </row>
    <row r="3" spans="1:26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3"/>
    </row>
    <row r="5" spans="1:5" ht="15.75" customHeight="1">
      <c r="A5" s="4" t="s">
        <v>2</v>
      </c>
      <c r="C5" s="4" t="s">
        <v>3</v>
      </c>
      <c r="E5" s="5">
        <v>12605.28</v>
      </c>
    </row>
    <row r="6" ht="15.75" customHeight="1">
      <c r="F6" s="4"/>
    </row>
    <row r="7" spans="6:7" ht="15.75" customHeight="1">
      <c r="F7" s="6" t="s">
        <v>4</v>
      </c>
      <c r="G7" s="4" t="s">
        <v>5</v>
      </c>
    </row>
    <row r="8" spans="1:9" ht="15.75" customHeight="1">
      <c r="A8" s="4" t="s">
        <v>6</v>
      </c>
      <c r="C8" s="7">
        <v>0.55</v>
      </c>
      <c r="D8" s="8">
        <f>E5*C8</f>
        <v>6932.904000000001</v>
      </c>
      <c r="E8" s="8" t="s">
        <v>7</v>
      </c>
      <c r="F8" s="9">
        <v>478</v>
      </c>
      <c r="G8" s="10">
        <f>F8*14.5</f>
        <v>6931</v>
      </c>
      <c r="I8" s="11"/>
    </row>
    <row r="9" spans="1:9" ht="15.75" customHeight="1">
      <c r="A9" s="4" t="s">
        <v>8</v>
      </c>
      <c r="C9" s="12">
        <v>0.45</v>
      </c>
      <c r="D9" s="8">
        <f>E5*C9</f>
        <v>5672.376</v>
      </c>
      <c r="E9" s="4" t="s">
        <v>9</v>
      </c>
      <c r="F9" s="9">
        <f>INT(D9/12.5)</f>
        <v>453</v>
      </c>
      <c r="G9" s="10">
        <f>F9*12.5</f>
        <v>5662.5</v>
      </c>
      <c r="I9" s="11"/>
    </row>
    <row r="10" spans="4:9" ht="15.75" customHeight="1">
      <c r="D10" s="11">
        <f>D8+D9</f>
        <v>12605.280000000002</v>
      </c>
      <c r="G10" s="13">
        <f>G8+G9</f>
        <v>12593.5</v>
      </c>
      <c r="I10" s="11"/>
    </row>
    <row r="11" spans="1:5" ht="15.75" customHeight="1">
      <c r="A11" s="4" t="s">
        <v>10</v>
      </c>
      <c r="C11" s="4" t="s">
        <v>3</v>
      </c>
      <c r="E11" s="5">
        <v>2397.35</v>
      </c>
    </row>
    <row r="12" spans="6:7" ht="15.75" customHeight="1">
      <c r="F12" s="6" t="s">
        <v>4</v>
      </c>
      <c r="G12" s="4" t="s">
        <v>5</v>
      </c>
    </row>
    <row r="13" spans="1:9" ht="15.75" customHeight="1">
      <c r="A13" s="4" t="s">
        <v>6</v>
      </c>
      <c r="C13" s="7">
        <v>0.6</v>
      </c>
      <c r="D13" s="8">
        <f>E11*C13</f>
        <v>1438.4099999999999</v>
      </c>
      <c r="E13" s="8" t="s">
        <v>7</v>
      </c>
      <c r="F13" s="9">
        <v>99</v>
      </c>
      <c r="G13" s="8">
        <f>F13*14.5</f>
        <v>1435.5</v>
      </c>
      <c r="H13" s="14"/>
      <c r="I13" s="13"/>
    </row>
    <row r="14" spans="1:9" ht="15.75" customHeight="1">
      <c r="A14" s="4" t="s">
        <v>8</v>
      </c>
      <c r="C14" s="12">
        <v>0.4</v>
      </c>
      <c r="D14" s="8">
        <f>E11*C14</f>
        <v>958.94</v>
      </c>
      <c r="E14" s="4" t="s">
        <v>9</v>
      </c>
      <c r="F14" s="9">
        <v>76</v>
      </c>
      <c r="G14" s="8">
        <f>F14*12.5</f>
        <v>950</v>
      </c>
      <c r="H14" s="14"/>
      <c r="I14" s="13"/>
    </row>
    <row r="15" spans="4:10" ht="15.75" customHeight="1">
      <c r="D15" s="11">
        <f>SUM(D13:D14)</f>
        <v>2397.35</v>
      </c>
      <c r="G15" s="11">
        <f>G13+G14</f>
        <v>2385.5</v>
      </c>
      <c r="H15" s="14"/>
      <c r="I15" s="13"/>
      <c r="J15" s="13"/>
    </row>
    <row r="16" spans="4:7" ht="15.75" customHeight="1">
      <c r="D16" s="11"/>
      <c r="G16" s="11"/>
    </row>
    <row r="17" spans="1:11" ht="15.75" customHeight="1">
      <c r="A17" s="15" t="s">
        <v>11</v>
      </c>
      <c r="B17" s="2"/>
      <c r="C17" s="2"/>
      <c r="D17" s="2"/>
      <c r="E17" s="2"/>
      <c r="F17" s="2"/>
      <c r="G17" s="2"/>
      <c r="H17" s="16"/>
      <c r="I17" s="2"/>
      <c r="J17" s="2"/>
      <c r="K17" s="2"/>
    </row>
    <row r="18" spans="1:6" ht="15.75" customHeight="1">
      <c r="A18" s="2" t="s">
        <v>12</v>
      </c>
      <c r="E18" s="17" t="s">
        <v>13</v>
      </c>
      <c r="F18" s="18" t="s">
        <v>14</v>
      </c>
    </row>
    <row r="19" spans="6:11" ht="15.75" customHeight="1">
      <c r="F19" s="19" t="s">
        <v>15</v>
      </c>
      <c r="K19" s="18"/>
    </row>
    <row r="20" spans="1:11" ht="15.75" customHeight="1">
      <c r="A20" s="20" t="s">
        <v>16</v>
      </c>
      <c r="F20" s="19" t="s">
        <v>17</v>
      </c>
      <c r="G20" s="19"/>
      <c r="H20" s="19"/>
      <c r="K20" s="2"/>
    </row>
    <row r="21" spans="1:11" ht="15.75" customHeight="1">
      <c r="A21" s="20" t="s">
        <v>18</v>
      </c>
      <c r="F21" s="19" t="s">
        <v>19</v>
      </c>
      <c r="G21" s="19"/>
      <c r="H21" s="19"/>
      <c r="I21" s="19"/>
      <c r="K21" s="2"/>
    </row>
    <row r="22" spans="1:11" ht="15.75" customHeight="1">
      <c r="A22" s="20" t="s">
        <v>20</v>
      </c>
      <c r="F22" s="3" t="s">
        <v>21</v>
      </c>
      <c r="K22" s="2"/>
    </row>
    <row r="23" spans="1:11" ht="15.75" customHeight="1">
      <c r="A23" s="20" t="s">
        <v>22</v>
      </c>
      <c r="F23" s="3" t="s">
        <v>23</v>
      </c>
      <c r="K23" s="2"/>
    </row>
    <row r="24" spans="1:11" ht="15.75" customHeight="1">
      <c r="A24" s="20" t="s">
        <v>24</v>
      </c>
      <c r="F24" s="3" t="s">
        <v>25</v>
      </c>
      <c r="K24" s="2"/>
    </row>
    <row r="25" spans="1:11" ht="15.75" customHeight="1">
      <c r="A25" s="20" t="s">
        <v>26</v>
      </c>
      <c r="F25" s="3" t="s">
        <v>27</v>
      </c>
      <c r="K25" s="2"/>
    </row>
    <row r="26" spans="1:11" ht="15.75" customHeight="1">
      <c r="A26" s="20" t="s">
        <v>28</v>
      </c>
      <c r="K26" s="2"/>
    </row>
    <row r="27" spans="1:11" ht="15.75" customHeight="1">
      <c r="A27" s="20" t="s">
        <v>29</v>
      </c>
      <c r="K27" s="2"/>
    </row>
    <row r="28" spans="1:11" ht="15.75" customHeight="1">
      <c r="A28" s="20" t="s">
        <v>30</v>
      </c>
      <c r="K28" s="2"/>
    </row>
    <row r="29" spans="1:11" ht="15.75" customHeight="1">
      <c r="A29" s="20" t="s">
        <v>31</v>
      </c>
      <c r="B29" s="20"/>
      <c r="K29" s="2"/>
    </row>
    <row r="30" spans="1:11" ht="15.75" customHeight="1">
      <c r="A30" s="20" t="s">
        <v>32</v>
      </c>
      <c r="B30" s="20"/>
      <c r="K30" s="2"/>
    </row>
    <row r="31" spans="1:11" ht="15.75" customHeight="1">
      <c r="A31" s="20" t="s">
        <v>33</v>
      </c>
      <c r="B31" s="20"/>
      <c r="K31" s="2"/>
    </row>
    <row r="32" spans="1:11" ht="15.75" customHeight="1">
      <c r="A32" s="20" t="s">
        <v>34</v>
      </c>
      <c r="B32" s="20"/>
      <c r="K32" s="2"/>
    </row>
    <row r="33" ht="15.75" customHeight="1">
      <c r="A33" s="4" t="s">
        <v>35</v>
      </c>
    </row>
    <row r="34" ht="15.75" customHeight="1"/>
    <row r="35" spans="1:9" ht="15.75" customHeight="1">
      <c r="A35" s="21" t="s">
        <v>36</v>
      </c>
      <c r="B35" s="21" t="s">
        <v>37</v>
      </c>
      <c r="C35" s="21" t="s">
        <v>38</v>
      </c>
      <c r="D35" s="21" t="s">
        <v>39</v>
      </c>
      <c r="E35" s="21" t="s">
        <v>40</v>
      </c>
      <c r="F35" s="22" t="s">
        <v>41</v>
      </c>
      <c r="G35" s="23" t="s">
        <v>42</v>
      </c>
      <c r="I35" s="6"/>
    </row>
    <row r="36" spans="1:13" ht="15.75" customHeight="1">
      <c r="A36" s="24" t="s">
        <v>43</v>
      </c>
      <c r="B36" s="21" t="s">
        <v>44</v>
      </c>
      <c r="C36" s="25" t="s">
        <v>45</v>
      </c>
      <c r="D36" s="21">
        <v>110</v>
      </c>
      <c r="E36" s="21" t="s">
        <v>46</v>
      </c>
      <c r="F36" s="22">
        <v>32</v>
      </c>
      <c r="G36" s="23">
        <f aca="true" t="shared" si="0" ref="G36:G43">D36+F36</f>
        <v>142</v>
      </c>
      <c r="K36" s="26"/>
      <c r="M36" s="19"/>
    </row>
    <row r="37" spans="1:11" ht="15.75" customHeight="1">
      <c r="A37" s="24" t="s">
        <v>47</v>
      </c>
      <c r="B37" s="21" t="s">
        <v>44</v>
      </c>
      <c r="C37" s="27" t="s">
        <v>48</v>
      </c>
      <c r="D37" s="21">
        <v>160</v>
      </c>
      <c r="E37" s="21" t="s">
        <v>49</v>
      </c>
      <c r="F37" s="22"/>
      <c r="G37" s="23">
        <f t="shared" si="0"/>
        <v>160</v>
      </c>
      <c r="H37" s="6"/>
      <c r="K37" s="26"/>
    </row>
    <row r="38" spans="1:11" ht="15.75" customHeight="1">
      <c r="A38" s="24" t="s">
        <v>50</v>
      </c>
      <c r="B38" s="21" t="s">
        <v>44</v>
      </c>
      <c r="C38" s="23" t="s">
        <v>51</v>
      </c>
      <c r="D38" s="21">
        <v>90</v>
      </c>
      <c r="E38" s="21" t="s">
        <v>52</v>
      </c>
      <c r="F38" s="22">
        <v>32</v>
      </c>
      <c r="G38" s="23">
        <f t="shared" si="0"/>
        <v>122</v>
      </c>
      <c r="H38" s="6"/>
      <c r="K38" s="26"/>
    </row>
    <row r="39" spans="1:11" ht="15.75" customHeight="1">
      <c r="A39" s="24" t="s">
        <v>53</v>
      </c>
      <c r="B39" s="21" t="s">
        <v>44</v>
      </c>
      <c r="C39" s="23" t="s">
        <v>54</v>
      </c>
      <c r="D39" s="21">
        <v>70</v>
      </c>
      <c r="E39" s="21" t="s">
        <v>55</v>
      </c>
      <c r="F39" s="22">
        <v>24</v>
      </c>
      <c r="G39" s="23">
        <f t="shared" si="0"/>
        <v>94</v>
      </c>
      <c r="H39" s="6"/>
      <c r="K39" s="26"/>
    </row>
    <row r="40" spans="1:11" ht="15.75" customHeight="1">
      <c r="A40" s="24" t="s">
        <v>56</v>
      </c>
      <c r="B40" s="21" t="s">
        <v>57</v>
      </c>
      <c r="C40" s="25" t="s">
        <v>45</v>
      </c>
      <c r="D40" s="28">
        <v>11</v>
      </c>
      <c r="E40" s="21" t="s">
        <v>49</v>
      </c>
      <c r="F40" s="22"/>
      <c r="G40" s="23">
        <f t="shared" si="0"/>
        <v>11</v>
      </c>
      <c r="H40" s="6"/>
      <c r="I40" s="29"/>
      <c r="K40" s="26"/>
    </row>
    <row r="41" spans="1:11" ht="15.75" customHeight="1">
      <c r="A41" s="24" t="s">
        <v>58</v>
      </c>
      <c r="B41" s="21" t="s">
        <v>57</v>
      </c>
      <c r="C41" s="25" t="s">
        <v>45</v>
      </c>
      <c r="D41" s="28">
        <v>13</v>
      </c>
      <c r="E41" s="28" t="s">
        <v>49</v>
      </c>
      <c r="F41" s="30"/>
      <c r="G41" s="23">
        <f t="shared" si="0"/>
        <v>13</v>
      </c>
      <c r="H41" s="6"/>
      <c r="K41" s="26"/>
    </row>
    <row r="42" spans="1:11" ht="15.75" customHeight="1">
      <c r="A42" s="31" t="s">
        <v>59</v>
      </c>
      <c r="B42" s="21" t="s">
        <v>60</v>
      </c>
      <c r="C42" s="23" t="s">
        <v>61</v>
      </c>
      <c r="D42" s="21">
        <v>24</v>
      </c>
      <c r="E42" s="21" t="s">
        <v>62</v>
      </c>
      <c r="F42" s="30">
        <v>11</v>
      </c>
      <c r="G42" s="23">
        <f t="shared" si="0"/>
        <v>35</v>
      </c>
      <c r="H42" s="6"/>
      <c r="K42" s="26"/>
    </row>
    <row r="43" spans="1:11" ht="15.75" customHeight="1">
      <c r="A43" s="22" t="s">
        <v>63</v>
      </c>
      <c r="B43" s="32"/>
      <c r="C43" s="33"/>
      <c r="D43" s="21">
        <f>SUM(D36:D42)</f>
        <v>478</v>
      </c>
      <c r="E43" s="21"/>
      <c r="F43" s="22">
        <f>SUM(F36:F42)</f>
        <v>99</v>
      </c>
      <c r="G43" s="23">
        <f t="shared" si="0"/>
        <v>577</v>
      </c>
      <c r="H43" s="19"/>
      <c r="I43" s="34"/>
      <c r="K43" s="26"/>
    </row>
    <row r="44" spans="1:5" ht="15.75" customHeight="1">
      <c r="A44" s="6"/>
      <c r="E44" s="35"/>
    </row>
    <row r="45" spans="1:12" ht="15.75" customHeight="1">
      <c r="A45" s="15" t="s">
        <v>64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9" ht="15.75" customHeight="1">
      <c r="A46" s="2" t="s">
        <v>65</v>
      </c>
      <c r="H46" s="17" t="s">
        <v>66</v>
      </c>
      <c r="I46" s="18" t="s">
        <v>14</v>
      </c>
    </row>
    <row r="47" spans="1:11" ht="15.75" customHeight="1">
      <c r="A47" s="36" t="s">
        <v>67</v>
      </c>
      <c r="I47" s="19" t="s">
        <v>68</v>
      </c>
      <c r="K47" s="2"/>
    </row>
    <row r="48" spans="1:11" ht="15.75" customHeight="1">
      <c r="A48" s="36" t="s">
        <v>69</v>
      </c>
      <c r="B48" s="18"/>
      <c r="C48" s="18"/>
      <c r="D48" s="18"/>
      <c r="H48" s="17" t="s">
        <v>70</v>
      </c>
      <c r="I48" s="18" t="s">
        <v>71</v>
      </c>
      <c r="K48" s="2"/>
    </row>
    <row r="49" spans="1:11" ht="15.75" customHeight="1">
      <c r="A49" s="36"/>
      <c r="B49" s="18"/>
      <c r="C49" s="18"/>
      <c r="D49" s="18"/>
      <c r="H49" s="17"/>
      <c r="I49" s="19" t="s">
        <v>72</v>
      </c>
      <c r="K49" s="2"/>
    </row>
    <row r="50" spans="1:17" ht="15.75" customHeight="1">
      <c r="A50" s="36"/>
      <c r="B50" s="18"/>
      <c r="C50" s="18"/>
      <c r="D50" s="18"/>
      <c r="H50" s="17"/>
      <c r="I50" s="19" t="s">
        <v>73</v>
      </c>
      <c r="K50" s="2"/>
      <c r="O50" s="26"/>
      <c r="P50" s="19"/>
      <c r="Q50" s="19"/>
    </row>
    <row r="51" spans="1:17" ht="15.75" customHeight="1">
      <c r="A51" s="36"/>
      <c r="B51" s="18"/>
      <c r="C51" s="18"/>
      <c r="D51" s="18"/>
      <c r="H51" s="17"/>
      <c r="I51" s="19" t="s">
        <v>74</v>
      </c>
      <c r="K51" s="2"/>
      <c r="O51" s="26"/>
      <c r="P51" s="19"/>
      <c r="Q51" s="19"/>
    </row>
    <row r="52" spans="9:17" ht="15.75" customHeight="1">
      <c r="I52" s="19" t="s">
        <v>75</v>
      </c>
      <c r="O52" s="26"/>
      <c r="P52" s="19"/>
      <c r="Q52" s="19"/>
    </row>
    <row r="53" spans="1:17" ht="15.75" customHeight="1">
      <c r="A53" s="4" t="s">
        <v>76</v>
      </c>
      <c r="I53" s="19" t="s">
        <v>77</v>
      </c>
      <c r="O53" s="26"/>
      <c r="P53" s="19"/>
      <c r="Q53" s="19"/>
    </row>
    <row r="54" ht="15.75" customHeight="1"/>
    <row r="55" spans="1:9" ht="15.75" customHeight="1">
      <c r="A55" s="21" t="s">
        <v>36</v>
      </c>
      <c r="B55" s="21" t="s">
        <v>37</v>
      </c>
      <c r="C55" s="21" t="s">
        <v>78</v>
      </c>
      <c r="D55" s="37" t="s">
        <v>79</v>
      </c>
      <c r="E55" s="38" t="s">
        <v>80</v>
      </c>
      <c r="F55" s="21" t="s">
        <v>41</v>
      </c>
      <c r="G55" s="4"/>
      <c r="H55" s="21" t="s">
        <v>81</v>
      </c>
      <c r="I55" s="39" t="s">
        <v>71</v>
      </c>
    </row>
    <row r="56" spans="1:11" ht="15.75" customHeight="1">
      <c r="A56" s="24" t="s">
        <v>82</v>
      </c>
      <c r="B56" s="21" t="s">
        <v>44</v>
      </c>
      <c r="C56" s="40">
        <v>19</v>
      </c>
      <c r="D56" s="24">
        <v>8</v>
      </c>
      <c r="E56" s="41"/>
      <c r="F56" s="23">
        <v>11</v>
      </c>
      <c r="G56" s="4"/>
      <c r="H56" s="25">
        <v>1</v>
      </c>
      <c r="I56" s="42">
        <v>4</v>
      </c>
      <c r="K56" s="26"/>
    </row>
    <row r="57" spans="1:11" ht="15.75" customHeight="1">
      <c r="A57" s="24" t="s">
        <v>83</v>
      </c>
      <c r="B57" s="21" t="s">
        <v>44</v>
      </c>
      <c r="C57" s="43">
        <v>10</v>
      </c>
      <c r="D57" s="24"/>
      <c r="E57" s="41"/>
      <c r="F57" s="23"/>
      <c r="G57" s="4"/>
      <c r="H57" s="25">
        <v>1</v>
      </c>
      <c r="I57" s="42">
        <v>4</v>
      </c>
      <c r="K57" s="26"/>
    </row>
    <row r="58" spans="1:11" ht="15.75" customHeight="1">
      <c r="A58" s="24" t="s">
        <v>84</v>
      </c>
      <c r="B58" s="21" t="s">
        <v>85</v>
      </c>
      <c r="C58" s="43">
        <v>19</v>
      </c>
      <c r="D58" s="24"/>
      <c r="E58" s="41">
        <v>15</v>
      </c>
      <c r="F58" s="23"/>
      <c r="G58" s="4"/>
      <c r="H58" s="25">
        <v>1</v>
      </c>
      <c r="I58" s="42">
        <v>4</v>
      </c>
      <c r="K58" s="26"/>
    </row>
    <row r="59" spans="1:11" ht="15.75" customHeight="1">
      <c r="A59" s="24" t="s">
        <v>86</v>
      </c>
      <c r="B59" s="21" t="s">
        <v>44</v>
      </c>
      <c r="C59" s="43">
        <v>0</v>
      </c>
      <c r="D59" s="24"/>
      <c r="E59" s="41">
        <v>15</v>
      </c>
      <c r="F59" s="23"/>
      <c r="G59" s="4"/>
      <c r="H59" s="25">
        <v>1</v>
      </c>
      <c r="I59" s="42">
        <v>4</v>
      </c>
      <c r="K59" s="26"/>
    </row>
    <row r="60" spans="1:11" ht="15.75" customHeight="1">
      <c r="A60" s="24" t="s">
        <v>87</v>
      </c>
      <c r="B60" s="21" t="s">
        <v>44</v>
      </c>
      <c r="C60" s="43">
        <v>38</v>
      </c>
      <c r="D60" s="24"/>
      <c r="E60" s="41">
        <v>15</v>
      </c>
      <c r="F60" s="23"/>
      <c r="G60" s="4"/>
      <c r="H60" s="25" t="s">
        <v>88</v>
      </c>
      <c r="I60" s="42">
        <v>21</v>
      </c>
      <c r="K60" s="26"/>
    </row>
    <row r="61" spans="1:11" ht="15.75" customHeight="1">
      <c r="A61" s="24" t="s">
        <v>89</v>
      </c>
      <c r="B61" s="21" t="s">
        <v>44</v>
      </c>
      <c r="C61" s="43">
        <v>5</v>
      </c>
      <c r="D61" s="24"/>
      <c r="E61" s="41"/>
      <c r="F61" s="23"/>
      <c r="G61" s="4"/>
      <c r="H61" s="25">
        <v>1</v>
      </c>
      <c r="I61" s="42">
        <v>4</v>
      </c>
      <c r="K61" s="26"/>
    </row>
    <row r="62" spans="1:11" ht="15.75" customHeight="1">
      <c r="A62" s="24" t="s">
        <v>90</v>
      </c>
      <c r="B62" s="21" t="s">
        <v>44</v>
      </c>
      <c r="C62" s="43">
        <v>14</v>
      </c>
      <c r="D62" s="24"/>
      <c r="E62" s="41"/>
      <c r="F62" s="23"/>
      <c r="G62" s="4"/>
      <c r="H62" s="25">
        <v>1</v>
      </c>
      <c r="I62" s="42">
        <v>4</v>
      </c>
      <c r="K62" s="26"/>
    </row>
    <row r="63" spans="1:11" ht="15.75" customHeight="1">
      <c r="A63" s="24" t="s">
        <v>91</v>
      </c>
      <c r="B63" s="21" t="s">
        <v>85</v>
      </c>
      <c r="C63" s="43">
        <v>8</v>
      </c>
      <c r="D63" s="24"/>
      <c r="E63" s="41"/>
      <c r="F63" s="23"/>
      <c r="G63" s="4"/>
      <c r="H63" s="25">
        <v>1</v>
      </c>
      <c r="I63" s="42">
        <v>4</v>
      </c>
      <c r="K63" s="26"/>
    </row>
    <row r="64" spans="1:11" ht="15.75" customHeight="1">
      <c r="A64" s="24" t="s">
        <v>92</v>
      </c>
      <c r="B64" s="21" t="s">
        <v>44</v>
      </c>
      <c r="C64" s="43">
        <v>22</v>
      </c>
      <c r="D64" s="24">
        <v>8</v>
      </c>
      <c r="E64" s="41"/>
      <c r="F64" s="23">
        <v>11</v>
      </c>
      <c r="G64" s="4"/>
      <c r="H64" s="25">
        <v>1</v>
      </c>
      <c r="I64" s="42">
        <v>4</v>
      </c>
      <c r="K64" s="26"/>
    </row>
    <row r="65" spans="1:11" ht="15.75" customHeight="1">
      <c r="A65" s="24" t="s">
        <v>93</v>
      </c>
      <c r="B65" s="21" t="s">
        <v>44</v>
      </c>
      <c r="C65" s="43">
        <v>23</v>
      </c>
      <c r="D65" s="24">
        <v>8</v>
      </c>
      <c r="E65" s="41"/>
      <c r="F65" s="23">
        <v>11</v>
      </c>
      <c r="G65" s="4"/>
      <c r="H65" s="25" t="s">
        <v>94</v>
      </c>
      <c r="I65" s="44">
        <v>15</v>
      </c>
      <c r="K65" s="26"/>
    </row>
    <row r="66" spans="1:11" ht="15.75" customHeight="1">
      <c r="A66" s="24" t="s">
        <v>95</v>
      </c>
      <c r="B66" s="21" t="s">
        <v>44</v>
      </c>
      <c r="C66" s="43">
        <v>33</v>
      </c>
      <c r="D66" s="24"/>
      <c r="F66" s="23"/>
      <c r="G66" s="4"/>
      <c r="H66" s="25">
        <v>1</v>
      </c>
      <c r="I66" s="42">
        <v>4</v>
      </c>
      <c r="K66" s="26"/>
    </row>
    <row r="67" spans="1:11" ht="15.75" customHeight="1">
      <c r="A67" s="24" t="s">
        <v>96</v>
      </c>
      <c r="B67" s="21" t="s">
        <v>44</v>
      </c>
      <c r="C67" s="43">
        <v>25</v>
      </c>
      <c r="D67" s="24"/>
      <c r="E67" s="41">
        <v>15</v>
      </c>
      <c r="F67" s="23"/>
      <c r="G67" s="4"/>
      <c r="H67" s="45" t="s">
        <v>97</v>
      </c>
      <c r="I67" s="42">
        <v>21</v>
      </c>
      <c r="K67" s="26"/>
    </row>
    <row r="68" spans="1:11" ht="15.75" customHeight="1">
      <c r="A68" s="24" t="s">
        <v>98</v>
      </c>
      <c r="B68" s="21" t="s">
        <v>44</v>
      </c>
      <c r="C68" s="43">
        <v>33</v>
      </c>
      <c r="D68" s="24">
        <v>8</v>
      </c>
      <c r="E68" s="46">
        <v>15</v>
      </c>
      <c r="F68" s="23">
        <v>11</v>
      </c>
      <c r="G68" s="4"/>
      <c r="H68" s="25">
        <v>1</v>
      </c>
      <c r="I68" s="23">
        <v>4</v>
      </c>
      <c r="K68" s="26"/>
    </row>
    <row r="69" spans="1:11" ht="15.75" customHeight="1">
      <c r="A69" s="24" t="s">
        <v>99</v>
      </c>
      <c r="B69" s="21" t="s">
        <v>44</v>
      </c>
      <c r="C69" s="47">
        <v>26</v>
      </c>
      <c r="D69" s="24">
        <v>8</v>
      </c>
      <c r="E69" s="41">
        <v>15</v>
      </c>
      <c r="F69" s="23">
        <v>11</v>
      </c>
      <c r="G69" s="4"/>
      <c r="H69" s="25">
        <v>1</v>
      </c>
      <c r="I69" s="23">
        <v>4</v>
      </c>
      <c r="K69" s="26"/>
    </row>
    <row r="70" spans="1:11" ht="15.75" customHeight="1">
      <c r="A70" s="24" t="s">
        <v>100</v>
      </c>
      <c r="B70" s="21" t="s">
        <v>101</v>
      </c>
      <c r="C70" s="48">
        <v>12</v>
      </c>
      <c r="D70" s="24">
        <v>6</v>
      </c>
      <c r="E70" s="41"/>
      <c r="F70" s="23">
        <v>10</v>
      </c>
      <c r="G70" s="4"/>
      <c r="H70" s="25">
        <v>1</v>
      </c>
      <c r="I70" s="44">
        <v>3</v>
      </c>
      <c r="K70" s="26"/>
    </row>
    <row r="71" spans="1:11" ht="15.75" customHeight="1">
      <c r="A71" s="24" t="s">
        <v>102</v>
      </c>
      <c r="B71" s="21" t="s">
        <v>44</v>
      </c>
      <c r="C71" s="49">
        <v>22</v>
      </c>
      <c r="D71" s="24">
        <v>8</v>
      </c>
      <c r="E71" s="41"/>
      <c r="F71" s="23">
        <v>11</v>
      </c>
      <c r="G71" s="4"/>
      <c r="H71" s="25">
        <v>1</v>
      </c>
      <c r="I71" s="42">
        <v>4</v>
      </c>
      <c r="K71" s="26"/>
    </row>
    <row r="72" spans="1:11" ht="15.75" customHeight="1">
      <c r="A72" s="22" t="s">
        <v>103</v>
      </c>
      <c r="B72" s="32"/>
      <c r="C72" s="50"/>
      <c r="D72" s="21">
        <f>SUM(D56:D71)</f>
        <v>54</v>
      </c>
      <c r="E72" s="21">
        <f>SUM(E56:E71)</f>
        <v>90</v>
      </c>
      <c r="F72" s="51">
        <f>SUM(F56:F71)</f>
        <v>76</v>
      </c>
      <c r="I72" s="52"/>
      <c r="K72" s="26"/>
    </row>
    <row r="73" spans="2:6" ht="15.75" customHeight="1">
      <c r="B73" s="53" t="s">
        <v>104</v>
      </c>
      <c r="C73" s="54">
        <v>309</v>
      </c>
      <c r="D73" s="18"/>
      <c r="E73" s="55"/>
      <c r="F73" s="56"/>
    </row>
    <row r="74" spans="2:5" ht="15.75" customHeight="1">
      <c r="B74" s="57" t="s">
        <v>105</v>
      </c>
      <c r="C74" s="62">
        <f>C73+D72+E72</f>
        <v>453</v>
      </c>
      <c r="D74" s="63"/>
      <c r="E74" s="58"/>
    </row>
    <row r="75" ht="15.75" customHeight="1">
      <c r="B75" s="4"/>
    </row>
    <row r="76" spans="1:6" ht="15.75" customHeight="1">
      <c r="A76" s="4"/>
      <c r="B76" s="4"/>
      <c r="C76" s="4"/>
      <c r="F76" s="4"/>
    </row>
    <row r="77" spans="2:3" ht="15.75" customHeight="1">
      <c r="B77" s="4"/>
      <c r="C77" s="4"/>
    </row>
    <row r="78" spans="1:3" ht="15.75" customHeight="1">
      <c r="A78" s="4"/>
      <c r="B78" s="4"/>
      <c r="C78" s="4"/>
    </row>
    <row r="79" spans="1:13" ht="15.75" customHeight="1">
      <c r="A79" s="59"/>
      <c r="B79" s="4"/>
      <c r="C79" s="4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5.75" customHeight="1">
      <c r="A80" s="60"/>
      <c r="B80" s="4"/>
      <c r="C80" s="4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15.75" customHeight="1">
      <c r="A81" s="60"/>
      <c r="B81" s="4"/>
      <c r="C81" s="4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5.75" customHeight="1">
      <c r="A82" s="60"/>
      <c r="B82" s="4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5.75" customHeight="1">
      <c r="A83" s="60"/>
      <c r="B83" s="4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5.75" customHeight="1">
      <c r="A84" s="60"/>
      <c r="B84" s="4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5.75" customHeight="1">
      <c r="A85" s="60"/>
      <c r="B85" s="4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5.75" customHeight="1">
      <c r="A86" s="60"/>
      <c r="B86" s="4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ht="15.75" customHeight="1"/>
    <row r="88" spans="2:13" ht="15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2:13" ht="15.75" customHeight="1">
      <c r="B89" s="60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ht="15.75" customHeight="1"/>
    <row r="91" spans="2:13" ht="15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1">
    <mergeCell ref="C74:D74"/>
  </mergeCells>
  <printOptions/>
  <pageMargins left="0.7" right="0.7" top="0.75" bottom="0.75" header="0" footer="0"/>
  <pageSetup fitToHeight="1" fitToWidth="1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Casà</dc:creator>
  <cp:keywords/>
  <dc:description/>
  <cp:lastModifiedBy>Carmen Quadri</cp:lastModifiedBy>
  <dcterms:created xsi:type="dcterms:W3CDTF">2020-12-10T06:37:02Z</dcterms:created>
  <dcterms:modified xsi:type="dcterms:W3CDTF">2021-10-22T13:54:01Z</dcterms:modified>
  <cp:category/>
  <cp:version/>
  <cp:contentType/>
  <cp:contentStatus/>
</cp:coreProperties>
</file>